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d.docs.live.net/2558683061279bde/Desktop/PHYL Secretary/13 Registrations/26-27/Reg Form/"/>
    </mc:Choice>
  </mc:AlternateContent>
  <xr:revisionPtr revIDLastSave="248" documentId="8_{275F0876-A234-4378-82BF-92AF64D1E137}" xr6:coauthVersionLast="47" xr6:coauthVersionMax="47" xr10:uidLastSave="{DB3E3509-20AB-4BED-AA36-A09F6182BD03}"/>
  <bookViews>
    <workbookView xWindow="-108" yWindow="-108" windowWidth="23256" windowHeight="12456" xr2:uid="{0F3B9F74-96F9-4CB6-A87B-B666947B3981}"/>
  </bookViews>
  <sheets>
    <sheet name="Entry Form" sheetId="1" r:id="rId1"/>
    <sheet name="Ref Data" sheetId="2" state="hidden" r:id="rId2"/>
  </sheets>
  <definedNames>
    <definedName name="ListAgeGroup">'Ref Data'!$B$4:$B$15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2" l="1"/>
  <c r="F14" i="2" s="1"/>
  <c r="I14" i="2"/>
  <c r="G14" i="2"/>
  <c r="J14" i="2"/>
  <c r="K14" i="2"/>
  <c r="L14" i="2"/>
  <c r="E15" i="2"/>
  <c r="F15" i="2"/>
  <c r="I15" i="2"/>
  <c r="G15" i="2"/>
  <c r="J15" i="2"/>
  <c r="K15" i="2"/>
  <c r="L15" i="2"/>
  <c r="E16" i="2"/>
  <c r="F16" i="2"/>
  <c r="I16" i="2"/>
  <c r="G16" i="2"/>
  <c r="J16" i="2"/>
  <c r="K16" i="2"/>
  <c r="L16" i="2"/>
  <c r="E17" i="2"/>
  <c r="F17" i="2" s="1"/>
  <c r="I17" i="2"/>
  <c r="G17" i="2"/>
  <c r="J17" i="2"/>
  <c r="K17" i="2"/>
  <c r="L17" i="2"/>
  <c r="E18" i="2"/>
  <c r="F18" i="2"/>
  <c r="I18" i="2"/>
  <c r="G18" i="2"/>
  <c r="J18" i="2"/>
  <c r="K18" i="2"/>
  <c r="L18" i="2"/>
  <c r="E19" i="2"/>
  <c r="F19" i="2"/>
  <c r="I19" i="2"/>
  <c r="G19" i="2"/>
  <c r="J19" i="2"/>
  <c r="K19" i="2"/>
  <c r="L19" i="2"/>
  <c r="E20" i="2"/>
  <c r="F20" i="2"/>
  <c r="I20" i="2"/>
  <c r="G20" i="2"/>
  <c r="J20" i="2"/>
  <c r="K20" i="2"/>
  <c r="L20" i="2"/>
  <c r="E21" i="2"/>
  <c r="F21" i="2" s="1"/>
  <c r="I21" i="2"/>
  <c r="G21" i="2"/>
  <c r="J21" i="2"/>
  <c r="K21" i="2"/>
  <c r="L21" i="2"/>
  <c r="E22" i="2"/>
  <c r="F22" i="2" s="1"/>
  <c r="I22" i="2"/>
  <c r="G22" i="2"/>
  <c r="J22" i="2"/>
  <c r="K22" i="2"/>
  <c r="L22" i="2"/>
  <c r="E23" i="2"/>
  <c r="F23" i="2"/>
  <c r="I23" i="2"/>
  <c r="G23" i="2"/>
  <c r="J23" i="2"/>
  <c r="K23" i="2"/>
  <c r="L23" i="2"/>
  <c r="E24" i="2"/>
  <c r="F24" i="2"/>
  <c r="I24" i="2"/>
  <c r="G24" i="2"/>
  <c r="J24" i="2"/>
  <c r="K24" i="2"/>
  <c r="L24" i="2"/>
  <c r="E25" i="2"/>
  <c r="F25" i="2" s="1"/>
  <c r="I25" i="2"/>
  <c r="G25" i="2"/>
  <c r="J25" i="2"/>
  <c r="K25" i="2"/>
  <c r="L25" i="2"/>
  <c r="E26" i="2"/>
  <c r="F26" i="2"/>
  <c r="I26" i="2"/>
  <c r="G26" i="2"/>
  <c r="J26" i="2"/>
  <c r="K26" i="2"/>
  <c r="L26" i="2"/>
  <c r="E27" i="2"/>
  <c r="F27" i="2"/>
  <c r="I27" i="2"/>
  <c r="G27" i="2"/>
  <c r="J27" i="2"/>
  <c r="K27" i="2"/>
  <c r="L27" i="2"/>
  <c r="E28" i="2"/>
  <c r="F28" i="2"/>
  <c r="I28" i="2"/>
  <c r="G28" i="2"/>
  <c r="J28" i="2"/>
  <c r="K28" i="2"/>
  <c r="L28" i="2"/>
  <c r="E29" i="2"/>
  <c r="F29" i="2" s="1"/>
  <c r="I29" i="2"/>
  <c r="G29" i="2"/>
  <c r="J29" i="2"/>
  <c r="K29" i="2"/>
  <c r="L29" i="2"/>
  <c r="E30" i="2"/>
  <c r="F30" i="2" s="1"/>
  <c r="I30" i="2"/>
  <c r="G30" i="2"/>
  <c r="J30" i="2"/>
  <c r="K30" i="2"/>
  <c r="L30" i="2"/>
  <c r="E31" i="2"/>
  <c r="F31" i="2"/>
  <c r="I31" i="2"/>
  <c r="G31" i="2"/>
  <c r="J31" i="2"/>
  <c r="K31" i="2"/>
  <c r="L31" i="2"/>
  <c r="E32" i="2"/>
  <c r="F32" i="2" s="1"/>
  <c r="I32" i="2"/>
  <c r="G32" i="2"/>
  <c r="J32" i="2"/>
  <c r="K32" i="2"/>
  <c r="L32" i="2"/>
  <c r="E33" i="2"/>
  <c r="F33" i="2" s="1"/>
  <c r="I33" i="2"/>
  <c r="G33" i="2"/>
  <c r="J33" i="2"/>
  <c r="K33" i="2"/>
  <c r="L33" i="2"/>
  <c r="E34" i="2"/>
  <c r="F34" i="2"/>
  <c r="I34" i="2"/>
  <c r="G34" i="2"/>
  <c r="J34" i="2"/>
  <c r="K34" i="2"/>
  <c r="L34" i="2"/>
  <c r="E35" i="2"/>
  <c r="F35" i="2"/>
  <c r="I35" i="2"/>
  <c r="G35" i="2"/>
  <c r="J35" i="2"/>
  <c r="K35" i="2"/>
  <c r="L35" i="2"/>
  <c r="E36" i="2"/>
  <c r="F36" i="2"/>
  <c r="I36" i="2"/>
  <c r="G36" i="2"/>
  <c r="J36" i="2"/>
  <c r="K36" i="2"/>
  <c r="L36" i="2"/>
  <c r="E37" i="2"/>
  <c r="F37" i="2" s="1"/>
  <c r="I37" i="2"/>
  <c r="G37" i="2"/>
  <c r="J37" i="2"/>
  <c r="K37" i="2"/>
  <c r="L37" i="2"/>
  <c r="G13" i="2"/>
  <c r="F13" i="2"/>
  <c r="L13" i="2"/>
  <c r="K13" i="2"/>
  <c r="J13" i="2"/>
  <c r="I13" i="2"/>
  <c r="E13" i="2"/>
  <c r="M7" i="2" a="1"/>
  <c r="M7" i="2"/>
  <c r="G7" i="2" l="1"/>
  <c r="F7" i="2"/>
  <c r="I7" i="2"/>
  <c r="H7" i="2"/>
  <c r="Q7" i="2"/>
  <c r="R7" i="2"/>
  <c r="S7" i="2"/>
  <c r="T7" i="2"/>
  <c r="U7" i="2"/>
  <c r="V7" i="2"/>
  <c r="P7" i="2"/>
  <c r="O7" i="2"/>
  <c r="K7" i="2"/>
  <c r="N7" i="2"/>
  <c r="J7" i="2"/>
  <c r="L7" i="2"/>
  <c r="E7" i="2" a="1"/>
  <c r="E7" i="2" s="1"/>
  <c r="B74" i="1"/>
  <c r="G74" i="1" s="1"/>
  <c r="H74" i="1" s="1"/>
  <c r="B75" i="1"/>
  <c r="G75" i="1" s="1"/>
  <c r="H75" i="1" s="1"/>
  <c r="B76" i="1"/>
  <c r="G76" i="1" s="1"/>
  <c r="H76" i="1" s="1"/>
  <c r="B77" i="1"/>
  <c r="G77" i="1" s="1"/>
  <c r="H77" i="1" s="1"/>
  <c r="B78" i="1"/>
  <c r="G78" i="1" s="1"/>
  <c r="H78" i="1" s="1"/>
  <c r="B79" i="1"/>
  <c r="G79" i="1" s="1"/>
  <c r="H79" i="1" s="1"/>
  <c r="B80" i="1"/>
  <c r="G80" i="1" s="1"/>
  <c r="H80" i="1" s="1"/>
  <c r="B81" i="1"/>
  <c r="G81" i="1" s="1"/>
  <c r="H81" i="1" s="1"/>
  <c r="B82" i="1"/>
  <c r="G82" i="1" s="1"/>
  <c r="H82" i="1" s="1"/>
  <c r="B83" i="1"/>
  <c r="G83" i="1" s="1"/>
  <c r="H83" i="1" s="1"/>
  <c r="B84" i="1"/>
  <c r="G84" i="1" s="1"/>
  <c r="H84" i="1" s="1"/>
  <c r="B73" i="1"/>
  <c r="G73" i="1" s="1"/>
  <c r="H73" i="1" s="1"/>
  <c r="H14" i="2" l="1"/>
  <c r="H15" i="2"/>
  <c r="H16" i="2"/>
  <c r="H17" i="2"/>
  <c r="H18" i="2"/>
  <c r="H19" i="2"/>
  <c r="H20" i="2"/>
  <c r="H21" i="2"/>
  <c r="H22" i="2"/>
  <c r="H23" i="2"/>
  <c r="H24" i="2"/>
  <c r="H25" i="2"/>
  <c r="H26" i="2"/>
  <c r="H27" i="2"/>
  <c r="H28" i="2"/>
  <c r="H29" i="2"/>
  <c r="H30" i="2"/>
  <c r="H31" i="2"/>
  <c r="H32" i="2"/>
  <c r="H33" i="2"/>
  <c r="H34" i="2"/>
  <c r="H35" i="2"/>
  <c r="H36" i="2"/>
  <c r="H37" i="2"/>
  <c r="H13" i="2"/>
  <c r="H85" i="1"/>
  <c r="G8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<sst xmlns="http://schemas.openxmlformats.org/spreadsheetml/2006/main" count="205" uniqueCount="116">
  <si>
    <t>Teams to be Registered</t>
  </si>
  <si>
    <t>Age Group</t>
  </si>
  <si>
    <t>Team Name</t>
  </si>
  <si>
    <t>Manager Name(s)</t>
  </si>
  <si>
    <t>Manager Email(s)</t>
  </si>
  <si>
    <t>Entry Fees</t>
  </si>
  <si>
    <t>Team Size</t>
  </si>
  <si>
    <t>Registration Fee (Per Team)</t>
  </si>
  <si>
    <t>Total Teams Entered</t>
  </si>
  <si>
    <t>Total Cost</t>
  </si>
  <si>
    <t>Under 7s</t>
  </si>
  <si>
    <t>Under 8s</t>
  </si>
  <si>
    <t>Under 9s</t>
  </si>
  <si>
    <t>Under 10s</t>
  </si>
  <si>
    <t>Under 11s</t>
  </si>
  <si>
    <t>Under 12s</t>
  </si>
  <si>
    <t>Under 13s</t>
  </si>
  <si>
    <t>Under 14s</t>
  </si>
  <si>
    <t>Under 15s</t>
  </si>
  <si>
    <t>Under 16s</t>
  </si>
  <si>
    <t>Under 17s</t>
  </si>
  <si>
    <t>Under 18s</t>
  </si>
  <si>
    <t>Age Groups</t>
  </si>
  <si>
    <t>Non Competitive</t>
  </si>
  <si>
    <t>Competitive</t>
  </si>
  <si>
    <t>TOTALS</t>
  </si>
  <si>
    <t>Peter Houseman Youth League</t>
  </si>
  <si>
    <t xml:space="preserve">Thank you for choosing the Peter Houseman Youth League. If you have questions about this form, or about the league in general, please find our contact details at the end of this form. </t>
  </si>
  <si>
    <r>
      <t xml:space="preserve">Please complete all sections highlighted in </t>
    </r>
    <r>
      <rPr>
        <sz val="12"/>
        <color rgb="FF000000"/>
        <rFont val="Calibri"/>
        <family val="2"/>
      </rPr>
      <t xml:space="preserve">yellow. </t>
    </r>
  </si>
  <si>
    <t>Club Details</t>
  </si>
  <si>
    <t>Club Name</t>
  </si>
  <si>
    <t>County Affiliation No.</t>
  </si>
  <si>
    <t>If “No”, when will it be achieved?</t>
  </si>
  <si>
    <t>Your Club’s Management</t>
  </si>
  <si>
    <t>Role</t>
  </si>
  <si>
    <t>Name</t>
  </si>
  <si>
    <t>Phone</t>
  </si>
  <si>
    <t>Email</t>
  </si>
  <si>
    <t>Secretary</t>
  </si>
  <si>
    <t>Chairman</t>
  </si>
  <si>
    <t>Treasurer</t>
  </si>
  <si>
    <t>Child Welfare Officer</t>
  </si>
  <si>
    <t>Your Club’s Kit / Ground Details</t>
  </si>
  <si>
    <t>Kit Colours (Primary)</t>
  </si>
  <si>
    <t>Kit Colours (Secondary)</t>
  </si>
  <si>
    <t>Ground (Primary)</t>
  </si>
  <si>
    <t>Ground (Secondary)</t>
  </si>
  <si>
    <t>Publication of Data on PHYL Website</t>
  </si>
  <si>
    <t xml:space="preserve">We publish some of the data you have provided on the PHYL website (teams and manager details are only accessed by authorised accounts). Please tick the box if PHYL can publish the detail entered in this form.  </t>
  </si>
  <si>
    <t>Date</t>
  </si>
  <si>
    <t>*** PLEASE NOTE THAT APPLICATIONS WILL NOT BE PROCESSED UNTIL PAYMENT IS RECEIVED ***</t>
  </si>
  <si>
    <t>Deposits: Subject to League disciplinary rulings, a team's deposit is rolled over at the end of each season and is returnable upon the legitimate withdrawal of the team.</t>
  </si>
  <si>
    <t>Submitting Your Application</t>
  </si>
  <si>
    <r>
      <t>o</t>
    </r>
    <r>
      <rPr>
        <sz val="7"/>
        <color theme="1"/>
        <rFont val="Times New Roman"/>
        <family val="1"/>
      </rPr>
      <t xml:space="preserve">   </t>
    </r>
    <r>
      <rPr>
        <sz val="10"/>
        <color theme="1"/>
        <rFont val="Calibri"/>
        <family val="2"/>
      </rPr>
      <t>BACS payment - Sort Code: 40-44-56, Account Number: 31071866. Please state Entry Fee and Club Name.</t>
    </r>
  </si>
  <si>
    <t>Questions or Need Help? How to Contact Us</t>
  </si>
  <si>
    <t>secretary@phyl.co.uk</t>
  </si>
  <si>
    <t>Kevin Cleveland</t>
  </si>
  <si>
    <t>chairman@phyl.co.uk</t>
  </si>
  <si>
    <t>treasurer@phyl.co.uk</t>
  </si>
  <si>
    <t>Thank you for your registration, have a great season!</t>
  </si>
  <si>
    <t>I confirm that I give PHYL authorisation to publicise my data to the PHYL website</t>
  </si>
  <si>
    <t>Manager Phone No(s)</t>
  </si>
  <si>
    <t>Attestation</t>
  </si>
  <si>
    <t>Please enter your name and date of entry, to confirm the amount of teams and fees to be paid</t>
  </si>
  <si>
    <t>Ian Walker</t>
  </si>
  <si>
    <t>07973 560 391</t>
  </si>
  <si>
    <t>07768 728 684</t>
  </si>
  <si>
    <t>Competitive / 
Non Competitive</t>
  </si>
  <si>
    <t>OUTPUT FOR MASTER CONTACT LIST</t>
  </si>
  <si>
    <t>CLUB</t>
  </si>
  <si>
    <t>SEC</t>
  </si>
  <si>
    <t>CHAIR</t>
  </si>
  <si>
    <t>CWO</t>
  </si>
  <si>
    <t>TREASURER</t>
  </si>
  <si>
    <t>Ground Primary</t>
  </si>
  <si>
    <t>Ground Secondary</t>
  </si>
  <si>
    <t>Kit Primary</t>
  </si>
  <si>
    <t>Kit Secondary</t>
  </si>
  <si>
    <r>
      <t xml:space="preserve">-    Once fully completed please return electronically to </t>
    </r>
    <r>
      <rPr>
        <sz val="11"/>
        <color rgb="FF0070C0"/>
        <rFont val="Aptos Narrow"/>
        <family val="2"/>
        <scheme val="minor"/>
      </rPr>
      <t xml:space="preserve">registrations@phyl.co.uk </t>
    </r>
  </si>
  <si>
    <t>PLEASE SUBMIT THIS FORM BY MONDAY 18TH MAY 2026</t>
  </si>
  <si>
    <t>LEAGUE REGISTERATION FORM FOR SEASON 2026-2027</t>
  </si>
  <si>
    <t>Playing Up*</t>
  </si>
  <si>
    <t>*If the team is playing up a year, please enter "Y" in this field, or leave blank or enter "N" if not</t>
  </si>
  <si>
    <t>Date must be greater than 1st May 2026 and less than 30th March 2027</t>
  </si>
  <si>
    <t>Heather Livingstone</t>
  </si>
  <si>
    <t>Note: These are Entry fees only, additional fees will apply and will be issued by the league Treasurer</t>
  </si>
  <si>
    <r>
      <t xml:space="preserve">Club Accredited?
</t>
    </r>
    <r>
      <rPr>
        <i/>
        <sz val="10"/>
        <color rgb="FFFFFFFF"/>
        <rFont val="Calibri"/>
        <family val="2"/>
      </rPr>
      <t>Y/N and or Level</t>
    </r>
  </si>
  <si>
    <t>Club Website/Media</t>
  </si>
  <si>
    <t>For Age Group</t>
  </si>
  <si>
    <t>This data is auto-populated based on the data entered above, if looks incorrect please check the above data
Due to changes as part of the FA's Future Fit Programmes, Under 7s is now 3v3, and the format for all other age groups has moved up one. Charge for U13 has been reduced to £10 to reflect the format.</t>
  </si>
  <si>
    <t>Website</t>
  </si>
  <si>
    <t>TEAMS</t>
  </si>
  <si>
    <t>Desc</t>
  </si>
  <si>
    <t>U7</t>
  </si>
  <si>
    <t>U8</t>
  </si>
  <si>
    <t>U9</t>
  </si>
  <si>
    <t>U10</t>
  </si>
  <si>
    <t>U11</t>
  </si>
  <si>
    <t>U12</t>
  </si>
  <si>
    <t>U13</t>
  </si>
  <si>
    <t>U14</t>
  </si>
  <si>
    <t>U15</t>
  </si>
  <si>
    <t>U16</t>
  </si>
  <si>
    <t>U17</t>
  </si>
  <si>
    <t>U18</t>
  </si>
  <si>
    <t>Club</t>
  </si>
  <si>
    <t>Division</t>
  </si>
  <si>
    <t>TBC</t>
  </si>
  <si>
    <t>Status</t>
  </si>
  <si>
    <t>Active</t>
  </si>
  <si>
    <t>Copy &gt;&gt;</t>
  </si>
  <si>
    <t>All Clubs will be invoiced after the Annual General Meeting and payment will be required on or before the 31st July 2026. No club shall be able to participate in the Competition until the Annual Subscriptions and deposits have been paid.</t>
  </si>
  <si>
    <r>
      <t>-</t>
    </r>
    <r>
      <rPr>
        <sz val="7"/>
        <color theme="1"/>
        <rFont val="Times New Roman"/>
        <family val="1"/>
      </rPr>
      <t>       </t>
    </r>
    <r>
      <rPr>
        <sz val="10"/>
        <color theme="1"/>
        <rFont val="Calibri"/>
        <family val="2"/>
      </rPr>
      <t>After completing the form please save it in this filename structure: myclubPHYLreg2026-27.doc</t>
    </r>
  </si>
  <si>
    <r>
      <t>-</t>
    </r>
    <r>
      <rPr>
        <sz val="7"/>
        <color theme="1"/>
        <rFont val="Times New Roman"/>
        <family val="1"/>
      </rPr>
      <t xml:space="preserve">      </t>
    </r>
    <r>
      <rPr>
        <sz val="10"/>
        <color theme="1"/>
        <rFont val="Calibri"/>
        <family val="2"/>
      </rPr>
      <t>For registration fees, please make payment via bank transfer to:</t>
    </r>
  </si>
  <si>
    <t>Address</t>
  </si>
  <si>
    <t>Use 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</si>
</sst>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quot;£&quot;* #,##0.00_-;_-&quot;£&quot;* &quot;-&quot;??_-;_-@_-"/>
    <numFmt numFmtId="164" formatCode="_-&quot;£&quot;* #,##0_-;\-&quot;£&quot;* #,##0_-;_-&quot;£&quot;* &quot;-&quot;??_-;_-@_-"/>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2"/>
      <color rgb="FF000000"/>
      <name val="Calibri"/>
      <family val="2"/>
    </font>
    <font>
      <b/>
      <sz val="10"/>
      <color rgb="FFFFFFFF"/>
      <name val="Calibri"/>
      <family val="2"/>
    </font>
    <font>
      <sz val="28"/>
      <color rgb="FF000000"/>
      <name val="Arial Narrow"/>
      <family val="2"/>
    </font>
    <font>
      <b/>
      <sz val="14"/>
      <color rgb="FF000000"/>
      <name val="Calibri"/>
      <family val="2"/>
    </font>
    <font>
      <sz val="12"/>
      <color rgb="FF000000"/>
      <name val="Calibri"/>
      <family val="2"/>
    </font>
    <font>
      <sz val="12"/>
      <color theme="1"/>
      <name val="Calibri"/>
      <family val="2"/>
    </font>
    <font>
      <sz val="10"/>
      <color rgb="FF000000"/>
      <name val="Calibri"/>
      <family val="2"/>
    </font>
    <font>
      <sz val="10"/>
      <color theme="1"/>
      <name val="Calibri"/>
      <family val="2"/>
    </font>
    <font>
      <sz val="7"/>
      <color theme="1"/>
      <name val="Times New Roman"/>
      <family val="1"/>
    </font>
    <font>
      <sz val="10"/>
      <color theme="1"/>
      <name val="Courier New"/>
      <family val="3"/>
    </font>
    <font>
      <u/>
      <sz val="11"/>
      <color theme="10"/>
      <name val="Aptos Narrow"/>
      <family val="2"/>
      <scheme val="minor"/>
    </font>
    <font>
      <sz val="11"/>
      <color rgb="FF0070C0"/>
      <name val="Aptos Narrow"/>
      <family val="2"/>
      <scheme val="minor"/>
    </font>
    <font>
      <i/>
      <sz val="11"/>
      <color rgb="FFFF0000"/>
      <name val="Aptos Narrow"/>
      <family val="2"/>
      <scheme val="minor"/>
    </font>
    <font>
      <sz val="10"/>
      <color rgb="FFFF0000"/>
      <name val="Calibri"/>
      <family val="2"/>
    </font>
    <font>
      <i/>
      <sz val="10"/>
      <color rgb="FFFFFFFF"/>
      <name val="Calibri"/>
      <family val="2"/>
    </font>
    <font>
      <sz val="9"/>
      <color theme="1"/>
      <name val="Aptos Narrow"/>
      <family val="2"/>
      <scheme val="minor"/>
    </font>
  </fonts>
  <fills count="11">
    <fill>
      <patternFill patternType="none"/>
    </fill>
    <fill>
      <patternFill patternType="gray125"/>
    </fill>
    <fill>
      <patternFill patternType="solid">
        <fgColor rgb="FF808080"/>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0"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0" fontId="14" fillId="0" borderId="0" applyNumberFormat="0" applyFill="0" applyBorder="0" applyAlignment="0" applyProtection="0"/>
  </cellStyleXfs>
  <cellXfs count="92">
    <xf numFmtId="0" fontId="0" fillId="0" borderId="0" xfId="0"/>
    <xf numFmtId="0" fontId="0" fillId="0" borderId="1" xfId="0" applyBorder="1"/>
    <xf numFmtId="0" fontId="5" fillId="2" borderId="1" xfId="0" applyFont="1" applyFill="1" applyBorder="1" applyAlignment="1">
      <alignment vertical="center" wrapText="1"/>
    </xf>
    <xf numFmtId="0" fontId="3" fillId="0" borderId="0" xfId="0" applyFont="1"/>
    <xf numFmtId="0" fontId="0" fillId="0" borderId="1" xfId="0" applyBorder="1" applyAlignment="1">
      <alignment horizontal="center"/>
    </xf>
    <xf numFmtId="0" fontId="0" fillId="0" borderId="0" xfId="0" applyAlignment="1">
      <alignment horizontal="left"/>
    </xf>
    <xf numFmtId="0" fontId="5" fillId="2" borderId="1" xfId="0" applyFont="1" applyFill="1" applyBorder="1" applyAlignment="1">
      <alignment horizontal="left" vertical="center" wrapText="1"/>
    </xf>
    <xf numFmtId="0" fontId="0" fillId="0" borderId="1" xfId="0" applyBorder="1" applyAlignment="1">
      <alignment horizontal="left"/>
    </xf>
    <xf numFmtId="0" fontId="5" fillId="2" borderId="1" xfId="0" applyFont="1" applyFill="1" applyBorder="1" applyAlignment="1">
      <alignment horizontal="center" vertical="center" wrapText="1"/>
    </xf>
    <xf numFmtId="164" fontId="0" fillId="0" borderId="1" xfId="1" applyNumberFormat="1" applyFont="1" applyBorder="1" applyAlignment="1">
      <alignment horizontal="center"/>
    </xf>
    <xf numFmtId="0" fontId="0" fillId="5" borderId="0" xfId="0" applyFill="1"/>
    <xf numFmtId="0" fontId="0" fillId="5" borderId="0" xfId="0" applyFill="1" applyAlignment="1">
      <alignment horizontal="left"/>
    </xf>
    <xf numFmtId="0" fontId="6" fillId="5" borderId="0" xfId="0" applyFont="1" applyFill="1"/>
    <xf numFmtId="0" fontId="7" fillId="5" borderId="0" xfId="0" applyFont="1" applyFill="1"/>
    <xf numFmtId="0" fontId="9" fillId="5" borderId="0" xfId="0" applyFont="1" applyFill="1" applyAlignment="1">
      <alignment vertical="center"/>
    </xf>
    <xf numFmtId="0" fontId="4" fillId="5" borderId="0" xfId="0" applyFont="1" applyFill="1" applyAlignment="1">
      <alignment vertical="center"/>
    </xf>
    <xf numFmtId="0" fontId="4" fillId="5" borderId="0" xfId="0" applyFont="1" applyFill="1" applyAlignment="1">
      <alignment horizontal="left"/>
    </xf>
    <xf numFmtId="0" fontId="11" fillId="5" borderId="0" xfId="0" applyFont="1" applyFill="1" applyAlignment="1">
      <alignment vertical="center"/>
    </xf>
    <xf numFmtId="0" fontId="10" fillId="5" borderId="0" xfId="0" applyFont="1" applyFill="1" applyAlignment="1">
      <alignment vertical="center"/>
    </xf>
    <xf numFmtId="0" fontId="13" fillId="5" borderId="0" xfId="0" applyFont="1" applyFill="1" applyAlignment="1">
      <alignment horizontal="left" vertical="center" indent="13"/>
    </xf>
    <xf numFmtId="0" fontId="0" fillId="5" borderId="0" xfId="0" applyFill="1" applyAlignment="1">
      <alignment vertical="top"/>
    </xf>
    <xf numFmtId="0" fontId="0" fillId="0" borderId="0" xfId="0" applyAlignment="1">
      <alignment vertical="top"/>
    </xf>
    <xf numFmtId="0" fontId="0" fillId="5" borderId="0" xfId="0" applyFill="1" applyAlignment="1">
      <alignment horizontal="left" vertical="center"/>
    </xf>
    <xf numFmtId="0" fontId="0" fillId="0" borderId="0" xfId="0" applyAlignment="1">
      <alignment horizontal="left" vertical="center"/>
    </xf>
    <xf numFmtId="0" fontId="11" fillId="5" borderId="0" xfId="0" applyFont="1" applyFill="1" applyAlignment="1">
      <alignment horizontal="left" vertical="top" wrapText="1"/>
    </xf>
    <xf numFmtId="0" fontId="10" fillId="0" borderId="1" xfId="0" applyFont="1" applyBorder="1" applyAlignment="1">
      <alignment vertical="center" wrapText="1"/>
    </xf>
    <xf numFmtId="0" fontId="11" fillId="5" borderId="0" xfId="0" quotePrefix="1" applyFont="1" applyFill="1" applyAlignment="1">
      <alignment horizontal="left" vertical="center"/>
    </xf>
    <xf numFmtId="0" fontId="0" fillId="0" borderId="0" xfId="0" quotePrefix="1"/>
    <xf numFmtId="0" fontId="3" fillId="0" borderId="1" xfId="0" applyFont="1" applyBorder="1"/>
    <xf numFmtId="0" fontId="5" fillId="2" borderId="1" xfId="0" applyFont="1" applyFill="1" applyBorder="1" applyAlignment="1">
      <alignment vertical="center" textRotation="90" wrapText="1"/>
    </xf>
    <xf numFmtId="0" fontId="0" fillId="4" borderId="1" xfId="0" applyFill="1" applyBorder="1" applyProtection="1">
      <protection locked="0"/>
    </xf>
    <xf numFmtId="0" fontId="0" fillId="5" borderId="0" xfId="0" applyFill="1" applyAlignment="1" applyProtection="1">
      <alignment horizontal="left"/>
      <protection locked="0"/>
      <extLst>
        <ext xmlns:xfpb="http://schemas.microsoft.com/office/spreadsheetml/2022/featurepropertybag" uri="{C7286773-470A-42A8-94C5-96B5CB345126}">
          <xfpb:xfComplement i="0"/>
        </ext>
      </extLst>
    </xf>
    <xf numFmtId="0" fontId="0" fillId="0" borderId="0" xfId="0" applyAlignment="1">
      <alignment horizontal="left" textRotation="90"/>
    </xf>
    <xf numFmtId="14" fontId="10" fillId="4" borderId="1" xfId="0" applyNumberFormat="1" applyFont="1" applyFill="1" applyBorder="1" applyAlignment="1" applyProtection="1">
      <alignment horizontal="left" vertical="center" wrapText="1"/>
      <protection locked="0"/>
    </xf>
    <xf numFmtId="0" fontId="4" fillId="6" borderId="0" xfId="0" applyFont="1" applyFill="1" applyAlignment="1">
      <alignment vertical="center"/>
    </xf>
    <xf numFmtId="0" fontId="0" fillId="6" borderId="0" xfId="0" applyFill="1" applyAlignment="1">
      <alignment horizontal="left"/>
    </xf>
    <xf numFmtId="0" fontId="0" fillId="6" borderId="0" xfId="0" applyFill="1"/>
    <xf numFmtId="0" fontId="17" fillId="5" borderId="0" xfId="0" applyFont="1" applyFill="1" applyAlignment="1">
      <alignment horizontal="left"/>
    </xf>
    <xf numFmtId="14" fontId="19" fillId="4" borderId="1" xfId="0" applyNumberFormat="1" applyFont="1" applyFill="1" applyBorder="1" applyAlignment="1" applyProtection="1">
      <alignment horizontal="center" vertical="center"/>
      <protection locked="0"/>
    </xf>
    <xf numFmtId="0" fontId="0" fillId="0" borderId="7" xfId="0" applyBorder="1" applyAlignment="1">
      <alignment horizontal="left"/>
    </xf>
    <xf numFmtId="0" fontId="0" fillId="7" borderId="0" xfId="0" applyFill="1" applyAlignment="1">
      <alignment horizontal="left"/>
    </xf>
    <xf numFmtId="49" fontId="0" fillId="0" borderId="0" xfId="0" applyNumberFormat="1" applyAlignment="1">
      <alignment horizontal="left"/>
    </xf>
    <xf numFmtId="0" fontId="0" fillId="8" borderId="0" xfId="0" applyFill="1"/>
    <xf numFmtId="0" fontId="3" fillId="0" borderId="1" xfId="0" applyFont="1" applyBorder="1" applyAlignment="1">
      <alignment textRotation="90"/>
    </xf>
    <xf numFmtId="0" fontId="5" fillId="9" borderId="1" xfId="0" applyFont="1" applyFill="1" applyBorder="1" applyAlignment="1">
      <alignment vertical="center" textRotation="90" wrapText="1"/>
    </xf>
    <xf numFmtId="0" fontId="0" fillId="9" borderId="0" xfId="0" applyFill="1" applyAlignment="1">
      <alignment horizontal="left" textRotation="90"/>
    </xf>
    <xf numFmtId="0" fontId="8" fillId="5" borderId="0" xfId="0" applyFont="1" applyFill="1" applyAlignment="1">
      <alignment horizontal="left" vertical="top" wrapText="1"/>
    </xf>
    <xf numFmtId="0" fontId="0" fillId="4" borderId="1" xfId="0" applyFill="1" applyBorder="1" applyAlignment="1" applyProtection="1">
      <alignment horizontal="left" vertical="center"/>
      <protection locked="0"/>
    </xf>
    <xf numFmtId="0" fontId="14" fillId="4" borderId="1" xfId="2" applyFill="1" applyBorder="1" applyAlignment="1" applyProtection="1">
      <alignment horizontal="left" vertical="center"/>
      <protection locked="0"/>
    </xf>
    <xf numFmtId="0" fontId="5" fillId="2" borderId="1" xfId="0" applyFont="1" applyFill="1" applyBorder="1" applyAlignment="1">
      <alignment horizontal="left" vertical="center" wrapText="1"/>
    </xf>
    <xf numFmtId="0" fontId="2" fillId="3" borderId="3" xfId="0" applyFont="1" applyFill="1" applyBorder="1" applyAlignment="1">
      <alignment horizontal="right"/>
    </xf>
    <xf numFmtId="0" fontId="2" fillId="3" borderId="4" xfId="0" applyFont="1" applyFill="1" applyBorder="1" applyAlignment="1">
      <alignment horizontal="right"/>
    </xf>
    <xf numFmtId="0" fontId="2" fillId="3" borderId="5" xfId="0" applyFont="1" applyFill="1" applyBorder="1" applyAlignment="1">
      <alignment horizontal="right"/>
    </xf>
    <xf numFmtId="0" fontId="10" fillId="0" borderId="1" xfId="0" applyFont="1" applyBorder="1" applyAlignment="1">
      <alignment horizontal="left" vertical="center" wrapText="1"/>
    </xf>
    <xf numFmtId="0" fontId="10" fillId="4" borderId="1" xfId="0" applyFont="1" applyFill="1" applyBorder="1" applyAlignment="1" applyProtection="1">
      <alignment horizontal="left" vertical="center" wrapText="1"/>
      <protection locked="0"/>
    </xf>
    <xf numFmtId="0" fontId="0" fillId="4" borderId="1" xfId="0" applyFill="1" applyBorder="1" applyProtection="1">
      <protection locked="0"/>
    </xf>
    <xf numFmtId="49" fontId="10" fillId="4" borderId="1" xfId="0" applyNumberFormat="1" applyFont="1" applyFill="1" applyBorder="1" applyAlignment="1" applyProtection="1">
      <alignment horizontal="left" vertical="center" wrapText="1"/>
      <protection locked="0"/>
    </xf>
    <xf numFmtId="49" fontId="0" fillId="4" borderId="1" xfId="0" applyNumberFormat="1" applyFill="1" applyBorder="1" applyProtection="1">
      <protection locked="0"/>
    </xf>
    <xf numFmtId="0" fontId="0" fillId="0" borderId="1" xfId="0" applyBorder="1" applyAlignment="1">
      <alignment horizontal="left"/>
    </xf>
    <xf numFmtId="0" fontId="10" fillId="0" borderId="1" xfId="0" applyFont="1" applyBorder="1" applyAlignment="1">
      <alignment horizontal="center" vertical="center"/>
    </xf>
    <xf numFmtId="0" fontId="5"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4" fillId="5" borderId="0" xfId="0" applyFont="1" applyFill="1" applyAlignment="1">
      <alignment horizontal="center" vertical="center"/>
    </xf>
    <xf numFmtId="0" fontId="14" fillId="0" borderId="1" xfId="2" applyBorder="1" applyAlignment="1">
      <alignment horizontal="center" vertical="center" wrapText="1"/>
    </xf>
    <xf numFmtId="0" fontId="10" fillId="0" borderId="1" xfId="0" quotePrefix="1" applyFont="1" applyBorder="1" applyAlignment="1">
      <alignment horizontal="center" vertical="center" wrapText="1"/>
    </xf>
    <xf numFmtId="0" fontId="11" fillId="5" borderId="0" xfId="0" applyFont="1" applyFill="1" applyAlignment="1">
      <alignment horizontal="left" vertical="top" wrapText="1"/>
    </xf>
    <xf numFmtId="0" fontId="0" fillId="5" borderId="2" xfId="0" applyFill="1" applyBorder="1" applyAlignment="1">
      <alignment horizontal="left" vertical="top" wrapText="1" indent="1"/>
    </xf>
    <xf numFmtId="0" fontId="0" fillId="5" borderId="0" xfId="0" applyFill="1" applyAlignment="1">
      <alignment horizontal="left" vertical="top" wrapText="1" indent="1"/>
    </xf>
    <xf numFmtId="0" fontId="0" fillId="4" borderId="3"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5" fillId="2" borderId="3"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1" xfId="0" applyFont="1" applyFill="1" applyBorder="1" applyAlignment="1">
      <alignment vertical="center" wrapText="1"/>
    </xf>
    <xf numFmtId="0" fontId="19" fillId="5" borderId="2" xfId="0" applyFont="1" applyFill="1" applyBorder="1" applyAlignment="1">
      <alignment horizontal="left" vertical="top" wrapText="1"/>
    </xf>
    <xf numFmtId="0" fontId="19" fillId="5" borderId="0" xfId="0" applyFont="1" applyFill="1" applyAlignment="1">
      <alignment horizontal="left" vertical="top" wrapText="1"/>
    </xf>
    <xf numFmtId="0" fontId="16" fillId="5" borderId="6" xfId="0" applyFont="1" applyFill="1" applyBorder="1" applyAlignment="1">
      <alignment horizontal="left" wrapText="1"/>
    </xf>
    <xf numFmtId="0" fontId="5" fillId="2" borderId="4" xfId="0" applyFont="1" applyFill="1" applyBorder="1" applyAlignment="1">
      <alignment horizontal="left" vertical="center" wrapText="1"/>
    </xf>
    <xf numFmtId="0" fontId="14" fillId="4" borderId="3" xfId="2" applyFill="1" applyBorder="1" applyAlignment="1" applyProtection="1">
      <alignment horizontal="left" vertical="center" wrapText="1"/>
      <protection locked="0"/>
    </xf>
    <xf numFmtId="0" fontId="14" fillId="4" borderId="4" xfId="2" applyFill="1" applyBorder="1" applyAlignment="1" applyProtection="1">
      <alignment horizontal="left" vertical="center" wrapText="1"/>
      <protection locked="0"/>
    </xf>
    <xf numFmtId="0" fontId="14" fillId="4" borderId="5" xfId="2" applyFill="1" applyBorder="1" applyAlignment="1" applyProtection="1">
      <alignment horizontal="left" vertical="center" wrapText="1"/>
      <protection locked="0"/>
    </xf>
    <xf numFmtId="0" fontId="10" fillId="4" borderId="3" xfId="0" applyFont="1" applyFill="1" applyBorder="1" applyAlignment="1" applyProtection="1">
      <alignment horizontal="left" vertical="center" wrapText="1"/>
      <protection locked="0"/>
    </xf>
    <xf numFmtId="0" fontId="10" fillId="4" borderId="4" xfId="0" applyFont="1" applyFill="1" applyBorder="1" applyAlignment="1" applyProtection="1">
      <alignment horizontal="left" vertical="center" wrapText="1"/>
      <protection locked="0"/>
    </xf>
    <xf numFmtId="0" fontId="10" fillId="4" borderId="5" xfId="0" applyFont="1" applyFill="1" applyBorder="1" applyAlignment="1" applyProtection="1">
      <alignment horizontal="left" vertical="center" wrapText="1"/>
      <protection locked="0"/>
    </xf>
    <xf numFmtId="0" fontId="10" fillId="10" borderId="8" xfId="0" applyFont="1" applyFill="1" applyBorder="1" applyAlignment="1" applyProtection="1">
      <alignment horizontal="left" vertical="center" wrapText="1"/>
      <protection locked="0"/>
    </xf>
    <xf numFmtId="0" fontId="10" fillId="10" borderId="7" xfId="0" applyFont="1" applyFill="1" applyBorder="1" applyAlignment="1" applyProtection="1">
      <alignment horizontal="left" vertical="center" wrapText="1"/>
      <protection locked="0"/>
    </xf>
    <xf numFmtId="0" fontId="10" fillId="10" borderId="9" xfId="0" applyFont="1" applyFill="1" applyBorder="1" applyAlignment="1" applyProtection="1">
      <alignment horizontal="left" vertical="center" wrapText="1"/>
      <protection locked="0"/>
    </xf>
    <xf numFmtId="0" fontId="10" fillId="10" borderId="2" xfId="0" applyFont="1" applyFill="1" applyBorder="1" applyAlignment="1" applyProtection="1">
      <alignment horizontal="left" vertical="center" wrapText="1"/>
      <protection locked="0"/>
    </xf>
    <xf numFmtId="0" fontId="10" fillId="10" borderId="0" xfId="0" applyFont="1" applyFill="1" applyBorder="1" applyAlignment="1" applyProtection="1">
      <alignment horizontal="left" vertical="center" wrapText="1"/>
      <protection locked="0"/>
    </xf>
    <xf numFmtId="0" fontId="10" fillId="10" borderId="10" xfId="0" applyFont="1" applyFill="1" applyBorder="1" applyAlignment="1" applyProtection="1">
      <alignment horizontal="left" vertical="center" wrapText="1"/>
      <protection locked="0"/>
    </xf>
    <xf numFmtId="0" fontId="10" fillId="10" borderId="11" xfId="0" applyFont="1" applyFill="1" applyBorder="1" applyAlignment="1" applyProtection="1">
      <alignment horizontal="left" vertical="center" wrapText="1"/>
      <protection locked="0"/>
    </xf>
    <xf numFmtId="0" fontId="10" fillId="10" borderId="6" xfId="0" applyFont="1" applyFill="1" applyBorder="1" applyAlignment="1" applyProtection="1">
      <alignment horizontal="left" vertical="center" wrapText="1"/>
      <protection locked="0"/>
    </xf>
    <xf numFmtId="0" fontId="10" fillId="10" borderId="12" xfId="0" applyFont="1" applyFill="1" applyBorder="1" applyAlignment="1" applyProtection="1">
      <alignment horizontal="left" vertical="center" wrapText="1"/>
      <protection locked="0"/>
    </xf>
  </cellXfs>
  <cellStyles count="3">
    <cellStyle name="Currency" xfId="1" builtinId="4"/>
    <cellStyle name="Hyperlink" xfId="2" builtinId="8"/>
    <cellStyle name="Normal" xfId="0" builtinId="0"/>
  </cellStyles>
  <dxfs count="0"/>
  <tableStyles count="1" defaultTableStyle="TableStyleMedium2" defaultPivotStyle="PivotStyleLight16">
    <tableStyle name="Invisible" pivot="0" table="0" count="0" xr9:uid="{F681DD40-57DC-421B-94A8-5DC71BED6BED}"/>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91440</xdr:colOff>
      <xdr:row>1</xdr:row>
      <xdr:rowOff>68580</xdr:rowOff>
    </xdr:from>
    <xdr:to>
      <xdr:col>2</xdr:col>
      <xdr:colOff>396240</xdr:colOff>
      <xdr:row>6</xdr:row>
      <xdr:rowOff>53340</xdr:rowOff>
    </xdr:to>
    <xdr:pic>
      <xdr:nvPicPr>
        <xdr:cNvPr id="2" name="Picture 1" descr="A picture containing shape&#10;&#10;Description automatically generated">
          <a:extLst>
            <a:ext uri="{FF2B5EF4-FFF2-40B4-BE49-F238E27FC236}">
              <a16:creationId xmlns:a16="http://schemas.microsoft.com/office/drawing/2014/main" id="{0E8E3B00-5FBB-CCE2-4372-DFB30CD097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560" y="251460"/>
          <a:ext cx="1028700" cy="121158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reasurer@phyl.co.uk" TargetMode="External"/><Relationship Id="rId2" Type="http://schemas.openxmlformats.org/officeDocument/2006/relationships/hyperlink" Target="mailto:chairman@phyl.co.uk" TargetMode="External"/><Relationship Id="rId1" Type="http://schemas.openxmlformats.org/officeDocument/2006/relationships/hyperlink" Target="mailto:secretary@phyl.co.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2BD7D-FE19-4A03-B01B-DA7760B9D351}">
  <sheetPr>
    <pageSetUpPr fitToPage="1"/>
  </sheetPr>
  <dimension ref="A1:P116"/>
  <sheetViews>
    <sheetView tabSelected="1" zoomScaleNormal="100" workbookViewId="0">
      <selection activeCell="M6" sqref="M6"/>
    </sheetView>
  </sheetViews>
  <sheetFormatPr defaultColWidth="0" defaultRowHeight="14.4" zeroHeight="1" x14ac:dyDescent="0.3"/>
  <cols>
    <col min="1" max="1" width="2.88671875" customWidth="1"/>
    <col min="2" max="4" width="10.44140625" style="5" customWidth="1"/>
    <col min="5" max="13" width="10.44140625" customWidth="1"/>
    <col min="14" max="14" width="2.77734375" customWidth="1"/>
    <col min="15" max="16384" width="8.88671875" hidden="1"/>
  </cols>
  <sheetData>
    <row r="1" spans="1:14" x14ac:dyDescent="0.3">
      <c r="A1" s="10"/>
      <c r="B1" s="11"/>
      <c r="C1" s="11"/>
      <c r="D1" s="11"/>
      <c r="E1" s="10"/>
      <c r="F1" s="10"/>
      <c r="G1" s="10"/>
      <c r="H1" s="10"/>
      <c r="I1" s="10"/>
      <c r="J1" s="10"/>
      <c r="K1" s="10"/>
      <c r="L1" s="10"/>
      <c r="M1" s="10"/>
      <c r="N1" s="10"/>
    </row>
    <row r="2" spans="1:14" x14ac:dyDescent="0.3">
      <c r="A2" s="10"/>
      <c r="B2" s="11"/>
      <c r="C2" s="11"/>
      <c r="D2" s="11"/>
      <c r="E2" s="10"/>
      <c r="F2" s="10"/>
      <c r="G2" s="10"/>
      <c r="H2" s="10"/>
      <c r="I2" s="10"/>
      <c r="J2" s="10"/>
      <c r="K2" s="10"/>
      <c r="L2" s="10"/>
      <c r="M2" s="10"/>
      <c r="N2" s="10"/>
    </row>
    <row r="3" spans="1:14" ht="34.799999999999997" x14ac:dyDescent="0.55000000000000004">
      <c r="A3" s="10"/>
      <c r="B3" s="11"/>
      <c r="C3" s="11"/>
      <c r="D3" s="12" t="s">
        <v>26</v>
      </c>
      <c r="E3" s="10"/>
      <c r="F3" s="10"/>
      <c r="G3" s="10"/>
      <c r="H3" s="10"/>
      <c r="I3" s="10"/>
      <c r="J3" s="10"/>
      <c r="K3" s="10"/>
      <c r="L3" s="10"/>
      <c r="M3" s="10"/>
      <c r="N3" s="10"/>
    </row>
    <row r="4" spans="1:14" ht="18" x14ac:dyDescent="0.35">
      <c r="A4" s="10"/>
      <c r="B4" s="11"/>
      <c r="C4" s="11"/>
      <c r="D4" s="13" t="s">
        <v>80</v>
      </c>
      <c r="E4" s="10"/>
      <c r="F4" s="10"/>
      <c r="G4" s="10"/>
      <c r="H4" s="10"/>
      <c r="I4" s="10"/>
      <c r="J4" s="10"/>
      <c r="K4" s="10"/>
      <c r="L4" s="10"/>
      <c r="M4" s="10"/>
      <c r="N4" s="10"/>
    </row>
    <row r="5" spans="1:14" x14ac:dyDescent="0.3">
      <c r="A5" s="10"/>
      <c r="B5" s="11"/>
      <c r="C5" s="11"/>
      <c r="D5" s="11"/>
      <c r="E5" s="10"/>
      <c r="F5" s="10"/>
      <c r="G5" s="10"/>
      <c r="H5" s="10"/>
      <c r="I5" s="10"/>
      <c r="J5" s="10"/>
      <c r="K5" s="10"/>
      <c r="L5" s="10"/>
      <c r="M5" s="10"/>
      <c r="N5" s="10"/>
    </row>
    <row r="6" spans="1:14" x14ac:dyDescent="0.3">
      <c r="A6" s="10"/>
      <c r="B6" s="11"/>
      <c r="C6" s="11"/>
      <c r="D6" s="11"/>
      <c r="E6" s="10"/>
      <c r="F6" s="10"/>
      <c r="G6" s="10"/>
      <c r="H6" s="10"/>
      <c r="I6" s="10"/>
      <c r="J6" s="10"/>
      <c r="K6" s="10"/>
      <c r="L6" s="10"/>
      <c r="M6" s="10"/>
      <c r="N6" s="10"/>
    </row>
    <row r="7" spans="1:14" x14ac:dyDescent="0.3">
      <c r="A7" s="10"/>
      <c r="B7" s="11"/>
      <c r="C7" s="11"/>
      <c r="D7" s="11"/>
      <c r="E7" s="10"/>
      <c r="F7" s="10"/>
      <c r="G7" s="10"/>
      <c r="H7" s="10"/>
      <c r="I7" s="10"/>
      <c r="J7" s="10"/>
      <c r="K7" s="10"/>
      <c r="L7" s="10"/>
      <c r="M7" s="10"/>
      <c r="N7" s="10"/>
    </row>
    <row r="8" spans="1:14" s="21" customFormat="1" ht="39.6" customHeight="1" x14ac:dyDescent="0.3">
      <c r="A8" s="20"/>
      <c r="B8" s="46" t="s">
        <v>27</v>
      </c>
      <c r="C8" s="46"/>
      <c r="D8" s="46"/>
      <c r="E8" s="46"/>
      <c r="F8" s="46"/>
      <c r="G8" s="46"/>
      <c r="H8" s="46"/>
      <c r="I8" s="46"/>
      <c r="J8" s="46"/>
      <c r="K8" s="46"/>
      <c r="L8" s="46"/>
      <c r="M8" s="46"/>
      <c r="N8" s="20"/>
    </row>
    <row r="9" spans="1:14" ht="21" customHeight="1" x14ac:dyDescent="0.3">
      <c r="A9" s="10"/>
      <c r="B9" s="14" t="s">
        <v>28</v>
      </c>
      <c r="C9" s="11"/>
      <c r="D9" s="11"/>
      <c r="E9" s="10"/>
      <c r="F9" s="10"/>
      <c r="G9" s="10"/>
      <c r="H9" s="10"/>
      <c r="I9" s="10"/>
      <c r="J9" s="10"/>
      <c r="K9" s="10"/>
      <c r="L9" s="10"/>
      <c r="M9" s="10"/>
      <c r="N9" s="10"/>
    </row>
    <row r="10" spans="1:14" ht="29.4" customHeight="1" x14ac:dyDescent="0.3">
      <c r="A10" s="10"/>
      <c r="B10" s="34" t="s">
        <v>79</v>
      </c>
      <c r="C10" s="35"/>
      <c r="D10" s="35"/>
      <c r="E10" s="36"/>
      <c r="F10" s="36"/>
      <c r="G10" s="36"/>
      <c r="H10" s="36"/>
      <c r="I10" s="10"/>
      <c r="J10" s="10"/>
      <c r="K10" s="10"/>
      <c r="L10" s="10"/>
      <c r="M10" s="10"/>
      <c r="N10" s="10"/>
    </row>
    <row r="11" spans="1:14" x14ac:dyDescent="0.3">
      <c r="A11" s="10"/>
      <c r="B11" s="11"/>
      <c r="C11" s="11"/>
      <c r="D11" s="11"/>
      <c r="E11" s="10"/>
      <c r="F11" s="10"/>
      <c r="G11" s="10"/>
      <c r="H11" s="10"/>
      <c r="I11" s="10"/>
      <c r="J11" s="10"/>
      <c r="K11" s="10"/>
      <c r="L11" s="10"/>
      <c r="M11" s="10"/>
      <c r="N11" s="10"/>
    </row>
    <row r="12" spans="1:14" ht="15.6" x14ac:dyDescent="0.3">
      <c r="A12" s="10"/>
      <c r="B12" s="16" t="s">
        <v>29</v>
      </c>
      <c r="C12" s="11"/>
      <c r="D12" s="11"/>
      <c r="E12" s="10"/>
      <c r="F12" s="10"/>
      <c r="G12" s="10"/>
      <c r="H12" s="10"/>
      <c r="I12" s="10"/>
      <c r="J12" s="10"/>
      <c r="K12" s="10"/>
      <c r="L12" s="10"/>
      <c r="M12" s="10"/>
      <c r="N12" s="10"/>
    </row>
    <row r="13" spans="1:14" ht="6.6" customHeight="1" x14ac:dyDescent="0.3">
      <c r="A13" s="10"/>
      <c r="B13" s="11"/>
      <c r="C13" s="11"/>
      <c r="D13" s="11"/>
      <c r="E13" s="10"/>
      <c r="F13" s="10"/>
      <c r="G13" s="10"/>
      <c r="H13" s="10"/>
      <c r="I13" s="10"/>
      <c r="J13" s="10"/>
      <c r="K13" s="10"/>
      <c r="L13" s="10"/>
      <c r="M13" s="10"/>
      <c r="N13" s="10"/>
    </row>
    <row r="14" spans="1:14" s="23" customFormat="1" ht="24" customHeight="1" x14ac:dyDescent="0.3">
      <c r="A14" s="22"/>
      <c r="B14" s="49" t="s">
        <v>30</v>
      </c>
      <c r="C14" s="49"/>
      <c r="D14" s="47"/>
      <c r="E14" s="47"/>
      <c r="F14" s="47"/>
      <c r="G14" s="47"/>
      <c r="H14" s="47"/>
      <c r="I14" s="22"/>
      <c r="J14" s="22"/>
      <c r="K14" s="22"/>
      <c r="L14" s="22"/>
      <c r="M14" s="22"/>
      <c r="N14" s="22"/>
    </row>
    <row r="15" spans="1:14" s="23" customFormat="1" ht="24" customHeight="1" x14ac:dyDescent="0.3">
      <c r="A15" s="22"/>
      <c r="B15" s="49" t="s">
        <v>31</v>
      </c>
      <c r="C15" s="49"/>
      <c r="D15" s="47"/>
      <c r="E15" s="47"/>
      <c r="F15" s="47"/>
      <c r="G15" s="47"/>
      <c r="H15" s="47"/>
      <c r="I15" s="22"/>
      <c r="J15" s="22"/>
      <c r="K15" s="22"/>
      <c r="L15" s="22"/>
      <c r="M15" s="22"/>
      <c r="N15" s="22"/>
    </row>
    <row r="16" spans="1:14" s="23" customFormat="1" ht="24" customHeight="1" x14ac:dyDescent="0.3">
      <c r="A16" s="22"/>
      <c r="B16" s="49" t="s">
        <v>86</v>
      </c>
      <c r="C16" s="49"/>
      <c r="D16" s="68"/>
      <c r="E16" s="69"/>
      <c r="F16" s="49" t="s">
        <v>32</v>
      </c>
      <c r="G16" s="49"/>
      <c r="H16" s="38"/>
      <c r="I16" s="22"/>
      <c r="J16" s="22"/>
      <c r="K16" s="22"/>
      <c r="L16" s="22"/>
      <c r="M16" s="22"/>
      <c r="N16" s="22"/>
    </row>
    <row r="17" spans="1:14" s="23" customFormat="1" ht="24" customHeight="1" x14ac:dyDescent="0.3">
      <c r="A17" s="22"/>
      <c r="B17" s="49" t="s">
        <v>87</v>
      </c>
      <c r="C17" s="49"/>
      <c r="D17" s="48"/>
      <c r="E17" s="47"/>
      <c r="F17" s="47"/>
      <c r="G17" s="47"/>
      <c r="H17" s="47"/>
      <c r="I17" s="22"/>
      <c r="J17" s="22"/>
      <c r="K17" s="22"/>
      <c r="L17" s="22"/>
      <c r="M17" s="22"/>
      <c r="N17" s="22"/>
    </row>
    <row r="18" spans="1:14" x14ac:dyDescent="0.3">
      <c r="A18" s="10"/>
      <c r="B18" s="11"/>
      <c r="C18" s="11"/>
      <c r="D18" s="11"/>
      <c r="E18" s="10"/>
      <c r="F18" s="10"/>
      <c r="G18" s="10"/>
      <c r="H18" s="10"/>
      <c r="I18" s="10"/>
      <c r="J18" s="10"/>
      <c r="K18" s="10"/>
      <c r="L18" s="10"/>
      <c r="M18" s="10"/>
      <c r="N18" s="10"/>
    </row>
    <row r="19" spans="1:14" ht="15.6" x14ac:dyDescent="0.3">
      <c r="A19" s="10"/>
      <c r="B19" s="15" t="s">
        <v>33</v>
      </c>
      <c r="C19" s="11"/>
      <c r="D19" s="11"/>
      <c r="E19" s="10"/>
      <c r="F19" s="10"/>
      <c r="G19" s="10"/>
      <c r="H19" s="10"/>
      <c r="I19" s="10"/>
      <c r="J19" s="10"/>
      <c r="K19" s="10"/>
      <c r="L19" s="10"/>
      <c r="M19" s="10"/>
      <c r="N19" s="10"/>
    </row>
    <row r="20" spans="1:14" ht="6.6" customHeight="1" x14ac:dyDescent="0.3">
      <c r="A20" s="10"/>
      <c r="B20" s="11"/>
      <c r="C20" s="11"/>
      <c r="D20" s="11"/>
      <c r="E20" s="10"/>
      <c r="F20" s="10"/>
      <c r="G20" s="10"/>
      <c r="H20" s="10"/>
      <c r="I20" s="10"/>
      <c r="J20" s="10"/>
      <c r="K20" s="10"/>
      <c r="L20" s="10"/>
      <c r="M20" s="10"/>
      <c r="N20" s="10"/>
    </row>
    <row r="21" spans="1:14" ht="25.2" customHeight="1" x14ac:dyDescent="0.3">
      <c r="A21" s="10"/>
      <c r="B21" s="49" t="s">
        <v>34</v>
      </c>
      <c r="C21" s="49"/>
      <c r="D21" s="49" t="s">
        <v>35</v>
      </c>
      <c r="E21" s="49"/>
      <c r="F21" s="49" t="s">
        <v>36</v>
      </c>
      <c r="G21" s="49"/>
      <c r="H21" s="70" t="s">
        <v>37</v>
      </c>
      <c r="I21" s="76"/>
      <c r="J21" s="71"/>
      <c r="K21" s="70" t="s">
        <v>114</v>
      </c>
      <c r="L21" s="76"/>
      <c r="M21" s="71"/>
      <c r="N21" s="10"/>
    </row>
    <row r="22" spans="1:14" ht="25.2" customHeight="1" x14ac:dyDescent="0.3">
      <c r="A22" s="10"/>
      <c r="B22" s="53" t="s">
        <v>38</v>
      </c>
      <c r="C22" s="53"/>
      <c r="D22" s="54"/>
      <c r="E22" s="54"/>
      <c r="F22" s="56"/>
      <c r="G22" s="56"/>
      <c r="H22" s="77"/>
      <c r="I22" s="78"/>
      <c r="J22" s="79"/>
      <c r="K22" s="77"/>
      <c r="L22" s="78"/>
      <c r="M22" s="79"/>
      <c r="N22" s="10"/>
    </row>
    <row r="23" spans="1:14" ht="25.2" customHeight="1" x14ac:dyDescent="0.3">
      <c r="A23" s="10"/>
      <c r="B23" s="53" t="s">
        <v>39</v>
      </c>
      <c r="C23" s="53"/>
      <c r="D23" s="54"/>
      <c r="E23" s="54"/>
      <c r="F23" s="56"/>
      <c r="G23" s="56"/>
      <c r="H23" s="80"/>
      <c r="I23" s="81"/>
      <c r="J23" s="82"/>
      <c r="K23" s="83"/>
      <c r="L23" s="84"/>
      <c r="M23" s="85"/>
      <c r="N23" s="10"/>
    </row>
    <row r="24" spans="1:14" ht="25.2" customHeight="1" x14ac:dyDescent="0.3">
      <c r="A24" s="10"/>
      <c r="B24" s="53" t="s">
        <v>40</v>
      </c>
      <c r="C24" s="53"/>
      <c r="D24" s="54"/>
      <c r="E24" s="54"/>
      <c r="F24" s="56"/>
      <c r="G24" s="56"/>
      <c r="H24" s="80"/>
      <c r="I24" s="81"/>
      <c r="J24" s="82"/>
      <c r="K24" s="86"/>
      <c r="L24" s="87"/>
      <c r="M24" s="88"/>
      <c r="N24" s="10"/>
    </row>
    <row r="25" spans="1:14" ht="25.2" customHeight="1" x14ac:dyDescent="0.3">
      <c r="A25" s="10"/>
      <c r="B25" s="53" t="s">
        <v>41</v>
      </c>
      <c r="C25" s="53"/>
      <c r="D25" s="54"/>
      <c r="E25" s="54"/>
      <c r="F25" s="56"/>
      <c r="G25" s="56"/>
      <c r="H25" s="80"/>
      <c r="I25" s="81"/>
      <c r="J25" s="82"/>
      <c r="K25" s="89"/>
      <c r="L25" s="90"/>
      <c r="M25" s="91"/>
      <c r="N25" s="10"/>
    </row>
    <row r="26" spans="1:14" x14ac:dyDescent="0.3">
      <c r="A26" s="10"/>
      <c r="B26" s="11"/>
      <c r="C26" s="11"/>
      <c r="D26" s="11"/>
      <c r="E26" s="10"/>
      <c r="F26" s="10"/>
      <c r="G26" s="10"/>
      <c r="H26" s="10"/>
      <c r="I26" s="10"/>
      <c r="J26" s="10"/>
      <c r="K26" s="10"/>
      <c r="L26" s="10"/>
      <c r="M26" s="10"/>
      <c r="N26" s="10"/>
    </row>
    <row r="27" spans="1:14" ht="15.6" x14ac:dyDescent="0.3">
      <c r="A27" s="10"/>
      <c r="B27" s="15" t="s">
        <v>42</v>
      </c>
      <c r="C27" s="10"/>
      <c r="D27" s="11"/>
      <c r="E27" s="10"/>
      <c r="F27" s="10"/>
      <c r="G27" s="10"/>
      <c r="H27" s="10"/>
      <c r="I27" s="10"/>
      <c r="J27" s="10"/>
      <c r="K27" s="10"/>
      <c r="L27" s="10"/>
      <c r="M27" s="10"/>
      <c r="N27" s="10"/>
    </row>
    <row r="28" spans="1:14" ht="7.8" customHeight="1" x14ac:dyDescent="0.3">
      <c r="A28" s="10"/>
      <c r="B28" s="15"/>
      <c r="C28" s="10"/>
      <c r="D28" s="11"/>
      <c r="E28" s="10"/>
      <c r="F28" s="10"/>
      <c r="G28" s="10"/>
      <c r="H28" s="10"/>
      <c r="I28" s="10"/>
      <c r="J28" s="10"/>
      <c r="K28" s="10"/>
      <c r="L28" s="10"/>
      <c r="M28" s="10"/>
      <c r="N28" s="10"/>
    </row>
    <row r="29" spans="1:14" ht="28.2" customHeight="1" x14ac:dyDescent="0.3">
      <c r="A29" s="10"/>
      <c r="B29" s="49" t="s">
        <v>43</v>
      </c>
      <c r="C29" s="49"/>
      <c r="D29" s="47"/>
      <c r="E29" s="47"/>
      <c r="F29" s="47"/>
      <c r="G29" s="47"/>
      <c r="H29" s="47"/>
      <c r="I29" s="10"/>
      <c r="J29" s="10"/>
      <c r="K29" s="10"/>
      <c r="L29" s="10"/>
      <c r="M29" s="10"/>
      <c r="N29" s="10"/>
    </row>
    <row r="30" spans="1:14" ht="28.2" customHeight="1" x14ac:dyDescent="0.3">
      <c r="A30" s="10"/>
      <c r="B30" s="49" t="s">
        <v>44</v>
      </c>
      <c r="C30" s="49"/>
      <c r="D30" s="47"/>
      <c r="E30" s="47"/>
      <c r="F30" s="47"/>
      <c r="G30" s="47"/>
      <c r="H30" s="47"/>
      <c r="I30" s="10"/>
      <c r="J30" s="10"/>
      <c r="K30" s="10"/>
      <c r="L30" s="10"/>
      <c r="M30" s="10"/>
      <c r="N30" s="10"/>
    </row>
    <row r="31" spans="1:14" ht="28.2" customHeight="1" x14ac:dyDescent="0.3">
      <c r="A31" s="10"/>
      <c r="B31" s="49" t="s">
        <v>45</v>
      </c>
      <c r="C31" s="49"/>
      <c r="D31" s="47"/>
      <c r="E31" s="47"/>
      <c r="F31" s="47"/>
      <c r="G31" s="47"/>
      <c r="H31" s="47"/>
      <c r="I31" s="10"/>
      <c r="J31" s="10"/>
      <c r="K31" s="10"/>
      <c r="L31" s="10"/>
      <c r="M31" s="10"/>
      <c r="N31" s="10"/>
    </row>
    <row r="32" spans="1:14" ht="28.2" customHeight="1" x14ac:dyDescent="0.3">
      <c r="A32" s="10"/>
      <c r="B32" s="49" t="s">
        <v>46</v>
      </c>
      <c r="C32" s="49"/>
      <c r="D32" s="47"/>
      <c r="E32" s="47"/>
      <c r="F32" s="47"/>
      <c r="G32" s="47"/>
      <c r="H32" s="47"/>
      <c r="I32" s="10"/>
      <c r="J32" s="10"/>
      <c r="K32" s="10"/>
      <c r="L32" s="10"/>
      <c r="M32" s="10"/>
      <c r="N32" s="10"/>
    </row>
    <row r="33" spans="1:14" x14ac:dyDescent="0.3">
      <c r="A33" s="10"/>
      <c r="B33" s="11"/>
      <c r="C33" s="11"/>
      <c r="D33" s="11"/>
      <c r="E33" s="10"/>
      <c r="F33" s="10"/>
      <c r="G33" s="10"/>
      <c r="H33" s="10"/>
      <c r="I33" s="10"/>
      <c r="J33" s="10"/>
      <c r="K33" s="10"/>
      <c r="L33" s="10"/>
      <c r="M33" s="10"/>
      <c r="N33" s="10"/>
    </row>
    <row r="34" spans="1:14" ht="15.6" x14ac:dyDescent="0.3">
      <c r="A34" s="10"/>
      <c r="B34" s="15" t="s">
        <v>47</v>
      </c>
      <c r="C34" s="11"/>
      <c r="D34" s="11"/>
      <c r="E34" s="10"/>
      <c r="F34" s="10"/>
      <c r="G34" s="10"/>
      <c r="H34" s="10"/>
      <c r="I34" s="10"/>
      <c r="J34" s="10"/>
      <c r="K34" s="10"/>
      <c r="L34" s="10"/>
      <c r="M34" s="10"/>
      <c r="N34" s="10"/>
    </row>
    <row r="35" spans="1:14" ht="9" customHeight="1" x14ac:dyDescent="0.3">
      <c r="A35" s="10"/>
      <c r="B35" s="15"/>
      <c r="C35" s="11"/>
      <c r="D35" s="11"/>
      <c r="E35" s="10"/>
      <c r="F35" s="10"/>
      <c r="G35" s="10"/>
      <c r="H35" s="10"/>
      <c r="I35" s="10"/>
      <c r="J35" s="10"/>
      <c r="K35" s="10"/>
      <c r="L35" s="10"/>
      <c r="M35" s="10"/>
      <c r="N35" s="10"/>
    </row>
    <row r="36" spans="1:14" ht="36" customHeight="1" x14ac:dyDescent="0.3">
      <c r="A36" s="10"/>
      <c r="B36" s="65" t="s">
        <v>48</v>
      </c>
      <c r="C36" s="65"/>
      <c r="D36" s="65"/>
      <c r="E36" s="65"/>
      <c r="F36" s="65"/>
      <c r="G36" s="65"/>
      <c r="H36" s="65"/>
      <c r="I36" s="65"/>
      <c r="J36" s="65"/>
      <c r="K36" s="65"/>
      <c r="L36" s="65"/>
      <c r="M36" s="65"/>
      <c r="N36" s="10"/>
    </row>
    <row r="37" spans="1:14" ht="3" customHeight="1" x14ac:dyDescent="0.3">
      <c r="A37" s="10"/>
      <c r="B37" s="17"/>
      <c r="C37" s="11"/>
      <c r="D37" s="11"/>
      <c r="E37" s="10"/>
      <c r="F37" s="10"/>
      <c r="G37" s="10"/>
      <c r="H37" s="10"/>
      <c r="I37" s="10"/>
      <c r="J37" s="10"/>
      <c r="K37" s="10"/>
      <c r="L37" s="10"/>
      <c r="M37" s="10"/>
      <c r="N37" s="10"/>
    </row>
    <row r="38" spans="1:14" x14ac:dyDescent="0.3">
      <c r="A38" s="10"/>
      <c r="B38" s="31" t="b">
        <v>1</v>
      </c>
      <c r="C38" s="11" t="s">
        <v>60</v>
      </c>
      <c r="D38" s="11"/>
      <c r="E38" s="10"/>
      <c r="F38" s="10"/>
      <c r="G38" s="10"/>
      <c r="H38" s="10"/>
      <c r="I38" s="10"/>
      <c r="J38" s="10"/>
      <c r="K38" s="10"/>
      <c r="L38" s="10"/>
      <c r="M38" s="10"/>
      <c r="N38" s="10"/>
    </row>
    <row r="39" spans="1:14" x14ac:dyDescent="0.3">
      <c r="A39" s="10"/>
      <c r="B39" s="11"/>
      <c r="C39" s="11"/>
      <c r="D39" s="11"/>
      <c r="E39" s="10"/>
      <c r="F39" s="10"/>
      <c r="G39" s="10"/>
      <c r="H39" s="10"/>
      <c r="I39" s="10"/>
      <c r="J39" s="10"/>
      <c r="K39" s="10"/>
      <c r="L39" s="10"/>
      <c r="M39" s="10"/>
      <c r="N39" s="10"/>
    </row>
    <row r="40" spans="1:14" ht="15.6" x14ac:dyDescent="0.3">
      <c r="A40" s="10"/>
      <c r="B40" s="16" t="s">
        <v>0</v>
      </c>
      <c r="C40" s="11"/>
      <c r="D40" s="11"/>
      <c r="E40" s="10"/>
      <c r="F40" s="10"/>
      <c r="G40" s="10"/>
      <c r="H40" s="10"/>
      <c r="I40" s="10"/>
      <c r="J40" s="10"/>
      <c r="K40" s="10"/>
      <c r="L40" s="10"/>
      <c r="M40" s="10"/>
      <c r="N40" s="10"/>
    </row>
    <row r="41" spans="1:14" ht="29.4" customHeight="1" x14ac:dyDescent="0.3">
      <c r="A41" s="10"/>
      <c r="B41" s="11"/>
      <c r="C41" s="11"/>
      <c r="D41" s="11"/>
      <c r="E41" s="10"/>
      <c r="F41" s="10"/>
      <c r="G41" s="75" t="s">
        <v>82</v>
      </c>
      <c r="H41" s="75"/>
      <c r="I41" s="75"/>
      <c r="J41" s="75"/>
      <c r="K41" s="75"/>
      <c r="L41" s="75"/>
      <c r="M41" s="75"/>
      <c r="N41" s="10"/>
    </row>
    <row r="42" spans="1:14" ht="29.4" customHeight="1" x14ac:dyDescent="0.3">
      <c r="A42" s="10"/>
      <c r="B42" s="2" t="s">
        <v>88</v>
      </c>
      <c r="C42" s="72" t="s">
        <v>2</v>
      </c>
      <c r="D42" s="72"/>
      <c r="E42" s="72"/>
      <c r="F42" s="72"/>
      <c r="G42" s="2" t="s">
        <v>81</v>
      </c>
      <c r="H42" s="72" t="s">
        <v>3</v>
      </c>
      <c r="I42" s="72"/>
      <c r="J42" s="70" t="s">
        <v>4</v>
      </c>
      <c r="K42" s="71"/>
      <c r="L42" s="72" t="s">
        <v>61</v>
      </c>
      <c r="M42" s="72"/>
      <c r="N42" s="10"/>
    </row>
    <row r="43" spans="1:14" ht="18.600000000000001" customHeight="1" x14ac:dyDescent="0.3">
      <c r="A43" s="10"/>
      <c r="B43" s="30"/>
      <c r="C43" s="55"/>
      <c r="D43" s="55"/>
      <c r="E43" s="55"/>
      <c r="F43" s="55"/>
      <c r="G43" s="30"/>
      <c r="H43" s="55"/>
      <c r="I43" s="55"/>
      <c r="J43" s="55"/>
      <c r="K43" s="55"/>
      <c r="L43" s="57"/>
      <c r="M43" s="57"/>
      <c r="N43" s="10"/>
    </row>
    <row r="44" spans="1:14" ht="18.600000000000001" customHeight="1" x14ac:dyDescent="0.3">
      <c r="A44" s="10"/>
      <c r="B44" s="30"/>
      <c r="C44" s="55"/>
      <c r="D44" s="55"/>
      <c r="E44" s="55"/>
      <c r="F44" s="55"/>
      <c r="G44" s="30"/>
      <c r="H44" s="55"/>
      <c r="I44" s="55"/>
      <c r="J44" s="55"/>
      <c r="K44" s="55"/>
      <c r="L44" s="57"/>
      <c r="M44" s="57"/>
      <c r="N44" s="10"/>
    </row>
    <row r="45" spans="1:14" ht="18.600000000000001" customHeight="1" x14ac:dyDescent="0.3">
      <c r="A45" s="10"/>
      <c r="B45" s="30"/>
      <c r="C45" s="55"/>
      <c r="D45" s="55"/>
      <c r="E45" s="55"/>
      <c r="F45" s="55"/>
      <c r="G45" s="30"/>
      <c r="H45" s="55"/>
      <c r="I45" s="55"/>
      <c r="J45" s="55"/>
      <c r="K45" s="55"/>
      <c r="L45" s="57"/>
      <c r="M45" s="57"/>
      <c r="N45" s="10"/>
    </row>
    <row r="46" spans="1:14" ht="18.600000000000001" customHeight="1" x14ac:dyDescent="0.3">
      <c r="A46" s="10"/>
      <c r="B46" s="30"/>
      <c r="C46" s="55"/>
      <c r="D46" s="55"/>
      <c r="E46" s="55"/>
      <c r="F46" s="55"/>
      <c r="G46" s="30"/>
      <c r="H46" s="55"/>
      <c r="I46" s="55"/>
      <c r="J46" s="55"/>
      <c r="K46" s="55"/>
      <c r="L46" s="57"/>
      <c r="M46" s="57"/>
      <c r="N46" s="10"/>
    </row>
    <row r="47" spans="1:14" ht="18.600000000000001" customHeight="1" x14ac:dyDescent="0.3">
      <c r="A47" s="10"/>
      <c r="B47" s="30"/>
      <c r="C47" s="55"/>
      <c r="D47" s="55"/>
      <c r="E47" s="55"/>
      <c r="F47" s="55"/>
      <c r="G47" s="30"/>
      <c r="H47" s="55"/>
      <c r="I47" s="55"/>
      <c r="J47" s="55"/>
      <c r="K47" s="55"/>
      <c r="L47" s="57"/>
      <c r="M47" s="57"/>
      <c r="N47" s="10"/>
    </row>
    <row r="48" spans="1:14" ht="18.600000000000001" customHeight="1" x14ac:dyDescent="0.3">
      <c r="A48" s="10"/>
      <c r="B48" s="30"/>
      <c r="C48" s="55"/>
      <c r="D48" s="55"/>
      <c r="E48" s="55"/>
      <c r="F48" s="55"/>
      <c r="G48" s="30"/>
      <c r="H48" s="55"/>
      <c r="I48" s="55"/>
      <c r="J48" s="55"/>
      <c r="K48" s="55"/>
      <c r="L48" s="57"/>
      <c r="M48" s="57"/>
      <c r="N48" s="10"/>
    </row>
    <row r="49" spans="1:14" ht="18.600000000000001" customHeight="1" x14ac:dyDescent="0.3">
      <c r="A49" s="10"/>
      <c r="B49" s="30"/>
      <c r="C49" s="55"/>
      <c r="D49" s="55"/>
      <c r="E49" s="55"/>
      <c r="F49" s="55"/>
      <c r="G49" s="30"/>
      <c r="H49" s="55"/>
      <c r="I49" s="55"/>
      <c r="J49" s="55"/>
      <c r="K49" s="55"/>
      <c r="L49" s="57"/>
      <c r="M49" s="57"/>
      <c r="N49" s="10"/>
    </row>
    <row r="50" spans="1:14" ht="18.600000000000001" customHeight="1" x14ac:dyDescent="0.3">
      <c r="A50" s="10"/>
      <c r="B50" s="30"/>
      <c r="C50" s="55"/>
      <c r="D50" s="55"/>
      <c r="E50" s="55"/>
      <c r="F50" s="55"/>
      <c r="G50" s="30"/>
      <c r="H50" s="55"/>
      <c r="I50" s="55"/>
      <c r="J50" s="55"/>
      <c r="K50" s="55"/>
      <c r="L50" s="57"/>
      <c r="M50" s="57"/>
      <c r="N50" s="10"/>
    </row>
    <row r="51" spans="1:14" ht="18.600000000000001" customHeight="1" x14ac:dyDescent="0.3">
      <c r="A51" s="10"/>
      <c r="B51" s="30"/>
      <c r="C51" s="55"/>
      <c r="D51" s="55"/>
      <c r="E51" s="55"/>
      <c r="F51" s="55"/>
      <c r="G51" s="30"/>
      <c r="H51" s="55"/>
      <c r="I51" s="55"/>
      <c r="J51" s="55"/>
      <c r="K51" s="55"/>
      <c r="L51" s="57"/>
      <c r="M51" s="57"/>
      <c r="N51" s="10"/>
    </row>
    <row r="52" spans="1:14" ht="18.600000000000001" customHeight="1" x14ac:dyDescent="0.3">
      <c r="A52" s="10"/>
      <c r="B52" s="30"/>
      <c r="C52" s="55"/>
      <c r="D52" s="55"/>
      <c r="E52" s="55"/>
      <c r="F52" s="55"/>
      <c r="G52" s="30"/>
      <c r="H52" s="55"/>
      <c r="I52" s="55"/>
      <c r="J52" s="55"/>
      <c r="K52" s="55"/>
      <c r="L52" s="57"/>
      <c r="M52" s="57"/>
      <c r="N52" s="10"/>
    </row>
    <row r="53" spans="1:14" ht="18.600000000000001" customHeight="1" x14ac:dyDescent="0.3">
      <c r="A53" s="10"/>
      <c r="B53" s="30"/>
      <c r="C53" s="55"/>
      <c r="D53" s="55"/>
      <c r="E53" s="55"/>
      <c r="F53" s="55"/>
      <c r="G53" s="30"/>
      <c r="H53" s="55"/>
      <c r="I53" s="55"/>
      <c r="J53" s="55"/>
      <c r="K53" s="55"/>
      <c r="L53" s="57"/>
      <c r="M53" s="57"/>
      <c r="N53" s="10"/>
    </row>
    <row r="54" spans="1:14" ht="18.600000000000001" customHeight="1" x14ac:dyDescent="0.3">
      <c r="A54" s="10"/>
      <c r="B54" s="30"/>
      <c r="C54" s="55"/>
      <c r="D54" s="55"/>
      <c r="E54" s="55"/>
      <c r="F54" s="55"/>
      <c r="G54" s="30"/>
      <c r="H54" s="55"/>
      <c r="I54" s="55"/>
      <c r="J54" s="55"/>
      <c r="K54" s="55"/>
      <c r="L54" s="57"/>
      <c r="M54" s="57"/>
      <c r="N54" s="10"/>
    </row>
    <row r="55" spans="1:14" ht="18.600000000000001" customHeight="1" x14ac:dyDescent="0.3">
      <c r="A55" s="10"/>
      <c r="B55" s="30"/>
      <c r="C55" s="55"/>
      <c r="D55" s="55"/>
      <c r="E55" s="55"/>
      <c r="F55" s="55"/>
      <c r="G55" s="30"/>
      <c r="H55" s="55"/>
      <c r="I55" s="55"/>
      <c r="J55" s="55"/>
      <c r="K55" s="55"/>
      <c r="L55" s="57"/>
      <c r="M55" s="57"/>
      <c r="N55" s="10"/>
    </row>
    <row r="56" spans="1:14" ht="18.600000000000001" customHeight="1" x14ac:dyDescent="0.3">
      <c r="A56" s="10"/>
      <c r="B56" s="30"/>
      <c r="C56" s="55"/>
      <c r="D56" s="55"/>
      <c r="E56" s="55"/>
      <c r="F56" s="55"/>
      <c r="G56" s="30"/>
      <c r="H56" s="55"/>
      <c r="I56" s="55"/>
      <c r="J56" s="55"/>
      <c r="K56" s="55"/>
      <c r="L56" s="57"/>
      <c r="M56" s="57"/>
      <c r="N56" s="10"/>
    </row>
    <row r="57" spans="1:14" ht="18.600000000000001" customHeight="1" x14ac:dyDescent="0.3">
      <c r="A57" s="10"/>
      <c r="B57" s="30"/>
      <c r="C57" s="55"/>
      <c r="D57" s="55"/>
      <c r="E57" s="55"/>
      <c r="F57" s="55"/>
      <c r="G57" s="30"/>
      <c r="H57" s="55"/>
      <c r="I57" s="55"/>
      <c r="J57" s="55"/>
      <c r="K57" s="55"/>
      <c r="L57" s="57"/>
      <c r="M57" s="57"/>
      <c r="N57" s="10"/>
    </row>
    <row r="58" spans="1:14" ht="18.600000000000001" customHeight="1" x14ac:dyDescent="0.3">
      <c r="A58" s="10"/>
      <c r="B58" s="30"/>
      <c r="C58" s="55"/>
      <c r="D58" s="55"/>
      <c r="E58" s="55"/>
      <c r="F58" s="55"/>
      <c r="G58" s="30"/>
      <c r="H58" s="55"/>
      <c r="I58" s="55"/>
      <c r="J58" s="55"/>
      <c r="K58" s="55"/>
      <c r="L58" s="57"/>
      <c r="M58" s="57"/>
      <c r="N58" s="10"/>
    </row>
    <row r="59" spans="1:14" ht="18.600000000000001" customHeight="1" x14ac:dyDescent="0.3">
      <c r="A59" s="10"/>
      <c r="B59" s="30"/>
      <c r="C59" s="55"/>
      <c r="D59" s="55"/>
      <c r="E59" s="55"/>
      <c r="F59" s="55"/>
      <c r="G59" s="30"/>
      <c r="H59" s="55"/>
      <c r="I59" s="55"/>
      <c r="J59" s="55"/>
      <c r="K59" s="55"/>
      <c r="L59" s="57"/>
      <c r="M59" s="57"/>
      <c r="N59" s="10"/>
    </row>
    <row r="60" spans="1:14" ht="18.600000000000001" customHeight="1" x14ac:dyDescent="0.3">
      <c r="A60" s="10"/>
      <c r="B60" s="30"/>
      <c r="C60" s="55"/>
      <c r="D60" s="55"/>
      <c r="E60" s="55"/>
      <c r="F60" s="55"/>
      <c r="G60" s="30"/>
      <c r="H60" s="55"/>
      <c r="I60" s="55"/>
      <c r="J60" s="55"/>
      <c r="K60" s="55"/>
      <c r="L60" s="57"/>
      <c r="M60" s="57"/>
      <c r="N60" s="10"/>
    </row>
    <row r="61" spans="1:14" ht="18.600000000000001" customHeight="1" x14ac:dyDescent="0.3">
      <c r="A61" s="10"/>
      <c r="B61" s="30"/>
      <c r="C61" s="55"/>
      <c r="D61" s="55"/>
      <c r="E61" s="55"/>
      <c r="F61" s="55"/>
      <c r="G61" s="30"/>
      <c r="H61" s="55"/>
      <c r="I61" s="55"/>
      <c r="J61" s="55"/>
      <c r="K61" s="55"/>
      <c r="L61" s="57"/>
      <c r="M61" s="57"/>
      <c r="N61" s="10"/>
    </row>
    <row r="62" spans="1:14" ht="18.600000000000001" customHeight="1" x14ac:dyDescent="0.3">
      <c r="A62" s="10"/>
      <c r="B62" s="30"/>
      <c r="C62" s="55"/>
      <c r="D62" s="55"/>
      <c r="E62" s="55"/>
      <c r="F62" s="55"/>
      <c r="G62" s="30"/>
      <c r="H62" s="55"/>
      <c r="I62" s="55"/>
      <c r="J62" s="55"/>
      <c r="K62" s="55"/>
      <c r="L62" s="57"/>
      <c r="M62" s="57"/>
      <c r="N62" s="10"/>
    </row>
    <row r="63" spans="1:14" ht="18.600000000000001" customHeight="1" x14ac:dyDescent="0.3">
      <c r="A63" s="10"/>
      <c r="B63" s="30"/>
      <c r="C63" s="55"/>
      <c r="D63" s="55"/>
      <c r="E63" s="55"/>
      <c r="F63" s="55"/>
      <c r="G63" s="30"/>
      <c r="H63" s="55"/>
      <c r="I63" s="55"/>
      <c r="J63" s="55"/>
      <c r="K63" s="55"/>
      <c r="L63" s="57"/>
      <c r="M63" s="57"/>
      <c r="N63" s="10"/>
    </row>
    <row r="64" spans="1:14" ht="18.600000000000001" customHeight="1" x14ac:dyDescent="0.3">
      <c r="A64" s="10"/>
      <c r="B64" s="30"/>
      <c r="C64" s="55"/>
      <c r="D64" s="55"/>
      <c r="E64" s="55"/>
      <c r="F64" s="55"/>
      <c r="G64" s="30"/>
      <c r="H64" s="55"/>
      <c r="I64" s="55"/>
      <c r="J64" s="55"/>
      <c r="K64" s="55"/>
      <c r="L64" s="57"/>
      <c r="M64" s="57"/>
      <c r="N64" s="10"/>
    </row>
    <row r="65" spans="1:14" ht="18.600000000000001" customHeight="1" x14ac:dyDescent="0.3">
      <c r="A65" s="10"/>
      <c r="B65" s="30"/>
      <c r="C65" s="55"/>
      <c r="D65" s="55"/>
      <c r="E65" s="55"/>
      <c r="F65" s="55"/>
      <c r="G65" s="30"/>
      <c r="H65" s="55"/>
      <c r="I65" s="55"/>
      <c r="J65" s="55"/>
      <c r="K65" s="55"/>
      <c r="L65" s="57"/>
      <c r="M65" s="57"/>
      <c r="N65" s="10"/>
    </row>
    <row r="66" spans="1:14" ht="18.600000000000001" customHeight="1" x14ac:dyDescent="0.3">
      <c r="A66" s="10"/>
      <c r="B66" s="30"/>
      <c r="C66" s="55"/>
      <c r="D66" s="55"/>
      <c r="E66" s="55"/>
      <c r="F66" s="55"/>
      <c r="G66" s="30"/>
      <c r="H66" s="55"/>
      <c r="I66" s="55"/>
      <c r="J66" s="55"/>
      <c r="K66" s="55"/>
      <c r="L66" s="57"/>
      <c r="M66" s="57"/>
      <c r="N66" s="10"/>
    </row>
    <row r="67" spans="1:14" ht="18.600000000000001" customHeight="1" x14ac:dyDescent="0.3">
      <c r="A67" s="10"/>
      <c r="B67" s="30"/>
      <c r="C67" s="55"/>
      <c r="D67" s="55"/>
      <c r="E67" s="55"/>
      <c r="F67" s="55"/>
      <c r="G67" s="30"/>
      <c r="H67" s="55"/>
      <c r="I67" s="55"/>
      <c r="J67" s="55"/>
      <c r="K67" s="55"/>
      <c r="L67" s="57"/>
      <c r="M67" s="57"/>
      <c r="N67" s="10"/>
    </row>
    <row r="68" spans="1:14" x14ac:dyDescent="0.3">
      <c r="A68" s="10"/>
      <c r="B68" s="11"/>
      <c r="C68" s="11"/>
      <c r="D68" s="11"/>
      <c r="E68" s="10"/>
      <c r="F68" s="10"/>
      <c r="G68" s="10"/>
      <c r="H68" s="10"/>
      <c r="I68" s="10"/>
      <c r="J68" s="10"/>
      <c r="K68" s="10"/>
      <c r="L68" s="10"/>
      <c r="M68" s="10"/>
      <c r="N68" s="10"/>
    </row>
    <row r="69" spans="1:14" ht="15.6" x14ac:dyDescent="0.3">
      <c r="A69" s="10"/>
      <c r="B69" s="16" t="s">
        <v>5</v>
      </c>
      <c r="C69" s="11"/>
      <c r="D69" s="11"/>
      <c r="E69" s="10"/>
      <c r="F69" s="10"/>
      <c r="G69" s="10"/>
      <c r="H69" s="10"/>
      <c r="I69" s="10"/>
      <c r="J69" s="10"/>
      <c r="K69" s="10"/>
      <c r="L69" s="10"/>
      <c r="M69" s="10"/>
      <c r="N69" s="10"/>
    </row>
    <row r="70" spans="1:14" x14ac:dyDescent="0.3">
      <c r="A70" s="10"/>
      <c r="B70" s="37" t="s">
        <v>85</v>
      </c>
      <c r="C70" s="11"/>
      <c r="D70" s="11"/>
      <c r="E70" s="10"/>
      <c r="F70" s="10"/>
      <c r="G70" s="10"/>
      <c r="H70" s="10"/>
      <c r="I70" s="10"/>
      <c r="J70" s="10"/>
      <c r="K70" s="10"/>
      <c r="L70" s="10"/>
      <c r="M70" s="10"/>
      <c r="N70" s="10"/>
    </row>
    <row r="71" spans="1:14" x14ac:dyDescent="0.3">
      <c r="A71" s="10"/>
      <c r="B71" s="11"/>
      <c r="C71" s="11"/>
      <c r="D71" s="11"/>
      <c r="E71" s="10"/>
      <c r="F71" s="10"/>
      <c r="G71" s="10"/>
      <c r="H71" s="10"/>
      <c r="I71" s="10"/>
      <c r="J71" s="10"/>
      <c r="K71" s="10"/>
      <c r="L71" s="10"/>
      <c r="M71" s="10"/>
      <c r="N71" s="10"/>
    </row>
    <row r="72" spans="1:14" ht="55.2" customHeight="1" x14ac:dyDescent="0.3">
      <c r="A72" s="10"/>
      <c r="B72" s="6" t="s">
        <v>1</v>
      </c>
      <c r="C72" s="8" t="s">
        <v>6</v>
      </c>
      <c r="D72" s="49" t="s">
        <v>67</v>
      </c>
      <c r="E72" s="49"/>
      <c r="F72" s="2" t="s">
        <v>7</v>
      </c>
      <c r="G72" s="2" t="s">
        <v>8</v>
      </c>
      <c r="H72" s="2" t="s">
        <v>9</v>
      </c>
      <c r="I72" s="10"/>
      <c r="J72" s="10"/>
      <c r="K72" s="10"/>
      <c r="L72" s="10"/>
      <c r="M72" s="10"/>
      <c r="N72" s="10"/>
    </row>
    <row r="73" spans="1:14" x14ac:dyDescent="0.3">
      <c r="A73" s="10"/>
      <c r="B73" s="7" t="str">
        <f>'Ref Data'!B4</f>
        <v>Under 7s</v>
      </c>
      <c r="C73" s="4">
        <v>3</v>
      </c>
      <c r="D73" s="58" t="s">
        <v>23</v>
      </c>
      <c r="E73" s="58"/>
      <c r="F73" s="9">
        <v>10</v>
      </c>
      <c r="G73" s="4">
        <f t="shared" ref="G73:G84" si="0">COUNTIF($B$43:$B$67,$B73)</f>
        <v>0</v>
      </c>
      <c r="H73" s="9">
        <f t="shared" ref="H73:H84" si="1">G73*F73</f>
        <v>0</v>
      </c>
      <c r="I73" s="66" t="s">
        <v>89</v>
      </c>
      <c r="J73" s="67"/>
      <c r="K73" s="67"/>
      <c r="L73" s="67"/>
      <c r="M73" s="10"/>
      <c r="N73" s="10"/>
    </row>
    <row r="74" spans="1:14" x14ac:dyDescent="0.3">
      <c r="A74" s="10"/>
      <c r="B74" s="7" t="str">
        <f>'Ref Data'!B5</f>
        <v>Under 8s</v>
      </c>
      <c r="C74" s="4">
        <v>5</v>
      </c>
      <c r="D74" s="58" t="s">
        <v>23</v>
      </c>
      <c r="E74" s="58"/>
      <c r="F74" s="9">
        <v>10</v>
      </c>
      <c r="G74" s="4">
        <f t="shared" si="0"/>
        <v>0</v>
      </c>
      <c r="H74" s="9">
        <f t="shared" si="1"/>
        <v>0</v>
      </c>
      <c r="I74" s="66"/>
      <c r="J74" s="67"/>
      <c r="K74" s="67"/>
      <c r="L74" s="67"/>
      <c r="M74" s="10"/>
      <c r="N74" s="10"/>
    </row>
    <row r="75" spans="1:14" x14ac:dyDescent="0.3">
      <c r="A75" s="10"/>
      <c r="B75" s="7" t="str">
        <f>'Ref Data'!B6</f>
        <v>Under 9s</v>
      </c>
      <c r="C75" s="4">
        <v>5</v>
      </c>
      <c r="D75" s="58" t="s">
        <v>23</v>
      </c>
      <c r="E75" s="58"/>
      <c r="F75" s="9">
        <v>10</v>
      </c>
      <c r="G75" s="4">
        <f t="shared" si="0"/>
        <v>0</v>
      </c>
      <c r="H75" s="9">
        <f t="shared" si="1"/>
        <v>0</v>
      </c>
      <c r="I75" s="66"/>
      <c r="J75" s="67"/>
      <c r="K75" s="67"/>
      <c r="L75" s="67"/>
      <c r="M75" s="10"/>
      <c r="N75" s="10"/>
    </row>
    <row r="76" spans="1:14" x14ac:dyDescent="0.3">
      <c r="A76" s="10"/>
      <c r="B76" s="7" t="str">
        <f>'Ref Data'!B7</f>
        <v>Under 10s</v>
      </c>
      <c r="C76" s="4">
        <v>7</v>
      </c>
      <c r="D76" s="58" t="s">
        <v>23</v>
      </c>
      <c r="E76" s="58"/>
      <c r="F76" s="9">
        <v>10</v>
      </c>
      <c r="G76" s="4">
        <f t="shared" si="0"/>
        <v>0</v>
      </c>
      <c r="H76" s="9">
        <f t="shared" si="1"/>
        <v>0</v>
      </c>
      <c r="I76" s="66"/>
      <c r="J76" s="67"/>
      <c r="K76" s="67"/>
      <c r="L76" s="67"/>
      <c r="M76" s="10"/>
      <c r="N76" s="10"/>
    </row>
    <row r="77" spans="1:14" x14ac:dyDescent="0.3">
      <c r="A77" s="10"/>
      <c r="B77" s="7" t="str">
        <f>'Ref Data'!B8</f>
        <v>Under 11s</v>
      </c>
      <c r="C77" s="4">
        <v>7</v>
      </c>
      <c r="D77" s="58" t="s">
        <v>23</v>
      </c>
      <c r="E77" s="58"/>
      <c r="F77" s="9">
        <v>10</v>
      </c>
      <c r="G77" s="4">
        <f t="shared" si="0"/>
        <v>0</v>
      </c>
      <c r="H77" s="9">
        <f t="shared" si="1"/>
        <v>0</v>
      </c>
      <c r="I77" s="66"/>
      <c r="J77" s="67"/>
      <c r="K77" s="67"/>
      <c r="L77" s="67"/>
      <c r="M77" s="10"/>
      <c r="N77" s="10"/>
    </row>
    <row r="78" spans="1:14" x14ac:dyDescent="0.3">
      <c r="A78" s="10"/>
      <c r="B78" s="7" t="str">
        <f>'Ref Data'!B9</f>
        <v>Under 12s</v>
      </c>
      <c r="C78" s="4">
        <v>9</v>
      </c>
      <c r="D78" s="58" t="s">
        <v>24</v>
      </c>
      <c r="E78" s="58"/>
      <c r="F78" s="9">
        <v>10</v>
      </c>
      <c r="G78" s="4">
        <f t="shared" si="0"/>
        <v>0</v>
      </c>
      <c r="H78" s="9">
        <f t="shared" si="1"/>
        <v>0</v>
      </c>
      <c r="I78" s="66"/>
      <c r="J78" s="67"/>
      <c r="K78" s="67"/>
      <c r="L78" s="67"/>
      <c r="M78" s="10"/>
      <c r="N78" s="10"/>
    </row>
    <row r="79" spans="1:14" x14ac:dyDescent="0.3">
      <c r="A79" s="10"/>
      <c r="B79" s="7" t="str">
        <f>'Ref Data'!B10</f>
        <v>Under 13s</v>
      </c>
      <c r="C79" s="4">
        <v>9</v>
      </c>
      <c r="D79" s="58" t="s">
        <v>24</v>
      </c>
      <c r="E79" s="58"/>
      <c r="F79" s="9">
        <v>10</v>
      </c>
      <c r="G79" s="4">
        <f t="shared" si="0"/>
        <v>0</v>
      </c>
      <c r="H79" s="9">
        <f t="shared" si="1"/>
        <v>0</v>
      </c>
      <c r="I79" s="66"/>
      <c r="J79" s="67"/>
      <c r="K79" s="67"/>
      <c r="L79" s="67"/>
      <c r="M79" s="10"/>
      <c r="N79" s="10"/>
    </row>
    <row r="80" spans="1:14" x14ac:dyDescent="0.3">
      <c r="A80" s="10"/>
      <c r="B80" s="7" t="str">
        <f>'Ref Data'!B11</f>
        <v>Under 14s</v>
      </c>
      <c r="C80" s="4">
        <v>11</v>
      </c>
      <c r="D80" s="58" t="s">
        <v>24</v>
      </c>
      <c r="E80" s="58"/>
      <c r="F80" s="9">
        <v>12</v>
      </c>
      <c r="G80" s="4">
        <f t="shared" si="0"/>
        <v>0</v>
      </c>
      <c r="H80" s="9">
        <f t="shared" si="1"/>
        <v>0</v>
      </c>
      <c r="I80" s="66"/>
      <c r="J80" s="67"/>
      <c r="K80" s="67"/>
      <c r="L80" s="67"/>
      <c r="M80" s="10"/>
      <c r="N80" s="10"/>
    </row>
    <row r="81" spans="1:16" x14ac:dyDescent="0.3">
      <c r="A81" s="10"/>
      <c r="B81" s="7" t="str">
        <f>'Ref Data'!B12</f>
        <v>Under 15s</v>
      </c>
      <c r="C81" s="4">
        <v>11</v>
      </c>
      <c r="D81" s="58" t="s">
        <v>24</v>
      </c>
      <c r="E81" s="58"/>
      <c r="F81" s="9">
        <v>12</v>
      </c>
      <c r="G81" s="4">
        <f t="shared" si="0"/>
        <v>0</v>
      </c>
      <c r="H81" s="9">
        <f t="shared" si="1"/>
        <v>0</v>
      </c>
      <c r="I81" s="66"/>
      <c r="J81" s="67"/>
      <c r="K81" s="67"/>
      <c r="L81" s="67"/>
      <c r="M81" s="10"/>
      <c r="N81" s="10"/>
    </row>
    <row r="82" spans="1:16" x14ac:dyDescent="0.3">
      <c r="A82" s="10"/>
      <c r="B82" s="7" t="str">
        <f>'Ref Data'!B13</f>
        <v>Under 16s</v>
      </c>
      <c r="C82" s="4">
        <v>11</v>
      </c>
      <c r="D82" s="58" t="s">
        <v>24</v>
      </c>
      <c r="E82" s="58"/>
      <c r="F82" s="9">
        <v>12</v>
      </c>
      <c r="G82" s="4">
        <f t="shared" si="0"/>
        <v>0</v>
      </c>
      <c r="H82" s="9">
        <f t="shared" si="1"/>
        <v>0</v>
      </c>
      <c r="I82" s="66"/>
      <c r="J82" s="67"/>
      <c r="K82" s="67"/>
      <c r="L82" s="67"/>
      <c r="M82" s="10"/>
      <c r="N82" s="10"/>
    </row>
    <row r="83" spans="1:16" x14ac:dyDescent="0.3">
      <c r="A83" s="10"/>
      <c r="B83" s="7" t="str">
        <f>'Ref Data'!B14</f>
        <v>Under 17s</v>
      </c>
      <c r="C83" s="4">
        <v>11</v>
      </c>
      <c r="D83" s="58" t="s">
        <v>24</v>
      </c>
      <c r="E83" s="58"/>
      <c r="F83" s="9">
        <v>12</v>
      </c>
      <c r="G83" s="4">
        <f t="shared" si="0"/>
        <v>0</v>
      </c>
      <c r="H83" s="9">
        <f t="shared" si="1"/>
        <v>0</v>
      </c>
      <c r="I83" s="66"/>
      <c r="J83" s="67"/>
      <c r="K83" s="67"/>
      <c r="L83" s="67"/>
      <c r="N83" s="10"/>
    </row>
    <row r="84" spans="1:16" x14ac:dyDescent="0.3">
      <c r="A84" s="10"/>
      <c r="B84" s="7" t="str">
        <f>'Ref Data'!B15</f>
        <v>Under 18s</v>
      </c>
      <c r="C84" s="4">
        <v>11</v>
      </c>
      <c r="D84" s="58" t="s">
        <v>24</v>
      </c>
      <c r="E84" s="58"/>
      <c r="F84" s="9">
        <v>12</v>
      </c>
      <c r="G84" s="4">
        <f t="shared" si="0"/>
        <v>0</v>
      </c>
      <c r="H84" s="9">
        <f t="shared" si="1"/>
        <v>0</v>
      </c>
      <c r="I84" s="66"/>
      <c r="J84" s="67"/>
      <c r="K84" s="67"/>
      <c r="L84" s="67"/>
      <c r="M84" s="10"/>
      <c r="N84" s="10"/>
    </row>
    <row r="85" spans="1:16" x14ac:dyDescent="0.3">
      <c r="A85" s="10"/>
      <c r="C85" s="50" t="s">
        <v>25</v>
      </c>
      <c r="D85" s="51"/>
      <c r="E85" s="51"/>
      <c r="F85" s="52"/>
      <c r="G85" s="4">
        <f>SUM(G73:G84)</f>
        <v>0</v>
      </c>
      <c r="H85" s="9">
        <f>SUM(H73:H84)</f>
        <v>0</v>
      </c>
      <c r="I85" s="66"/>
      <c r="J85" s="67"/>
      <c r="K85" s="67"/>
      <c r="L85" s="67"/>
      <c r="M85" s="10"/>
      <c r="N85" s="10"/>
    </row>
    <row r="86" spans="1:16" x14ac:dyDescent="0.3">
      <c r="A86" s="10"/>
      <c r="B86" s="11"/>
      <c r="C86" s="11"/>
      <c r="D86" s="11"/>
      <c r="E86" s="10"/>
      <c r="F86" s="10"/>
      <c r="G86" s="10"/>
      <c r="H86" s="10"/>
      <c r="I86" s="10"/>
      <c r="J86" s="10"/>
      <c r="K86" s="10"/>
      <c r="L86" s="10"/>
      <c r="M86" s="10"/>
      <c r="N86" s="10"/>
    </row>
    <row r="87" spans="1:16" ht="15.6" x14ac:dyDescent="0.3">
      <c r="A87" s="10"/>
      <c r="B87" s="16" t="s">
        <v>62</v>
      </c>
      <c r="C87" s="11"/>
      <c r="D87" s="11"/>
      <c r="E87" s="10"/>
      <c r="F87" s="10"/>
      <c r="G87" s="10"/>
      <c r="H87" s="10"/>
      <c r="I87" s="10"/>
      <c r="J87" s="10"/>
      <c r="K87" s="10"/>
      <c r="L87" s="10"/>
      <c r="M87" s="10"/>
      <c r="N87" s="10"/>
    </row>
    <row r="88" spans="1:16" ht="7.2" customHeight="1" x14ac:dyDescent="0.3">
      <c r="A88" s="10"/>
      <c r="B88" s="16"/>
      <c r="C88" s="11"/>
      <c r="D88" s="11"/>
      <c r="E88" s="10"/>
      <c r="F88" s="10"/>
      <c r="G88" s="10"/>
      <c r="H88" s="10"/>
      <c r="I88" s="10"/>
      <c r="J88" s="10"/>
      <c r="K88" s="10"/>
      <c r="L88" s="10"/>
      <c r="M88" s="10"/>
      <c r="N88" s="10"/>
    </row>
    <row r="89" spans="1:16" x14ac:dyDescent="0.3">
      <c r="A89" s="10"/>
      <c r="B89" s="18" t="s">
        <v>63</v>
      </c>
      <c r="C89" s="10"/>
      <c r="D89" s="10"/>
      <c r="E89" s="10"/>
      <c r="F89" s="10"/>
      <c r="G89" s="10"/>
      <c r="H89" s="10"/>
      <c r="I89" s="10"/>
      <c r="J89" s="10"/>
      <c r="K89" s="10"/>
      <c r="L89" s="10"/>
      <c r="M89" s="10"/>
      <c r="N89" s="10"/>
    </row>
    <row r="90" spans="1:16" x14ac:dyDescent="0.3">
      <c r="A90" s="10"/>
      <c r="B90" s="18"/>
      <c r="C90" s="10"/>
      <c r="D90" s="10"/>
      <c r="E90" s="10"/>
      <c r="F90" s="10"/>
      <c r="G90" s="10"/>
      <c r="H90" s="10"/>
      <c r="I90" s="10"/>
      <c r="J90" s="10"/>
      <c r="K90" s="10"/>
      <c r="L90" s="10"/>
      <c r="M90" s="10"/>
      <c r="N90" s="10"/>
    </row>
    <row r="91" spans="1:16" ht="24" customHeight="1" x14ac:dyDescent="0.3">
      <c r="A91" s="10"/>
      <c r="B91" s="2" t="s">
        <v>34</v>
      </c>
      <c r="C91" s="49" t="s">
        <v>35</v>
      </c>
      <c r="D91" s="49"/>
      <c r="E91" s="49"/>
      <c r="F91" s="49"/>
      <c r="G91" s="2" t="s">
        <v>49</v>
      </c>
      <c r="H91" s="10"/>
      <c r="I91" s="10"/>
      <c r="J91" s="10"/>
      <c r="K91" s="10"/>
      <c r="L91" s="10"/>
      <c r="M91" s="10"/>
      <c r="N91" s="10"/>
    </row>
    <row r="92" spans="1:16" ht="24" customHeight="1" x14ac:dyDescent="0.3">
      <c r="A92" s="10"/>
      <c r="B92" s="25" t="s">
        <v>38</v>
      </c>
      <c r="C92" s="54"/>
      <c r="D92" s="54"/>
      <c r="E92" s="54"/>
      <c r="F92" s="54"/>
      <c r="G92" s="33"/>
      <c r="H92" s="73" t="s">
        <v>83</v>
      </c>
      <c r="I92" s="74"/>
      <c r="J92" s="74"/>
      <c r="K92" s="10"/>
      <c r="L92" s="10"/>
      <c r="M92" s="10"/>
      <c r="N92" s="10"/>
    </row>
    <row r="93" spans="1:16" ht="24" customHeight="1" x14ac:dyDescent="0.3">
      <c r="A93" s="10"/>
      <c r="B93" s="25" t="s">
        <v>40</v>
      </c>
      <c r="C93" s="54"/>
      <c r="D93" s="54"/>
      <c r="E93" s="54"/>
      <c r="F93" s="54"/>
      <c r="G93" s="33"/>
      <c r="H93" s="73"/>
      <c r="I93" s="74"/>
      <c r="J93" s="74"/>
      <c r="K93" s="10"/>
      <c r="L93" s="10"/>
      <c r="M93" s="10"/>
      <c r="N93" s="10"/>
    </row>
    <row r="94" spans="1:16" x14ac:dyDescent="0.3">
      <c r="A94" s="10"/>
      <c r="B94" s="17"/>
      <c r="C94" s="10"/>
      <c r="D94" s="10"/>
      <c r="E94" s="10"/>
      <c r="F94" s="10"/>
      <c r="G94" s="10"/>
      <c r="H94" s="10"/>
      <c r="I94" s="10"/>
      <c r="J94" s="10"/>
      <c r="K94" s="10"/>
      <c r="L94" s="10"/>
      <c r="M94" s="10"/>
      <c r="N94" s="10"/>
    </row>
    <row r="95" spans="1:16" x14ac:dyDescent="0.3">
      <c r="A95" s="10"/>
      <c r="B95" s="17" t="s">
        <v>50</v>
      </c>
      <c r="C95" s="10"/>
      <c r="D95" s="10"/>
      <c r="E95" s="10"/>
      <c r="F95" s="10"/>
      <c r="G95" s="10"/>
      <c r="H95" s="10"/>
      <c r="I95" s="10"/>
      <c r="J95" s="10"/>
      <c r="K95" s="10"/>
      <c r="L95" s="10"/>
      <c r="M95" s="10"/>
      <c r="N95" s="10"/>
      <c r="O95" s="10"/>
      <c r="P95" s="10"/>
    </row>
    <row r="96" spans="1:16" x14ac:dyDescent="0.3">
      <c r="A96" s="10"/>
      <c r="B96" s="17"/>
      <c r="C96" s="10"/>
      <c r="D96" s="10"/>
      <c r="E96" s="10"/>
      <c r="F96" s="10"/>
      <c r="G96" s="10"/>
      <c r="H96" s="10"/>
      <c r="I96" s="10"/>
      <c r="J96" s="10"/>
      <c r="K96" s="10"/>
      <c r="L96" s="10"/>
      <c r="M96" s="10"/>
      <c r="N96" s="10"/>
      <c r="O96" s="10"/>
      <c r="P96" s="10"/>
    </row>
    <row r="97" spans="1:16" ht="30" customHeight="1" x14ac:dyDescent="0.3">
      <c r="A97" s="10"/>
      <c r="B97" s="65" t="s">
        <v>111</v>
      </c>
      <c r="C97" s="65"/>
      <c r="D97" s="65"/>
      <c r="E97" s="65"/>
      <c r="F97" s="65"/>
      <c r="G97" s="65"/>
      <c r="H97" s="65"/>
      <c r="I97" s="65"/>
      <c r="J97" s="65"/>
      <c r="K97" s="65"/>
      <c r="L97" s="65"/>
      <c r="M97" s="65"/>
      <c r="N97" s="10"/>
      <c r="O97" s="10"/>
      <c r="P97" s="10"/>
    </row>
    <row r="98" spans="1:16" x14ac:dyDescent="0.3">
      <c r="A98" s="10"/>
      <c r="C98" s="10"/>
      <c r="D98" s="10"/>
      <c r="E98" s="10"/>
      <c r="F98" s="10"/>
      <c r="G98" s="10"/>
      <c r="H98" s="10"/>
      <c r="I98" s="10"/>
      <c r="J98" s="10"/>
      <c r="K98" s="10"/>
      <c r="L98" s="10"/>
      <c r="M98" s="10"/>
      <c r="N98" s="10"/>
      <c r="O98" s="10"/>
      <c r="P98" s="10"/>
    </row>
    <row r="99" spans="1:16" ht="31.2" customHeight="1" x14ac:dyDescent="0.3">
      <c r="A99" s="10"/>
      <c r="B99" s="65" t="s">
        <v>51</v>
      </c>
      <c r="C99" s="65"/>
      <c r="D99" s="65"/>
      <c r="E99" s="65"/>
      <c r="F99" s="65"/>
      <c r="G99" s="65"/>
      <c r="H99" s="65"/>
      <c r="I99" s="65"/>
      <c r="J99" s="65"/>
      <c r="K99" s="65"/>
      <c r="L99" s="65"/>
      <c r="M99" s="65"/>
      <c r="N99" s="10"/>
      <c r="O99" s="10"/>
      <c r="P99" s="10"/>
    </row>
    <row r="100" spans="1:16" x14ac:dyDescent="0.3">
      <c r="A100" s="10"/>
      <c r="B100" s="24"/>
      <c r="C100" s="24"/>
      <c r="D100" s="24"/>
      <c r="E100" s="24"/>
      <c r="F100" s="24"/>
      <c r="G100" s="24"/>
      <c r="H100" s="24"/>
      <c r="I100" s="24"/>
      <c r="J100" s="24"/>
      <c r="K100" s="24"/>
      <c r="L100" s="24"/>
      <c r="M100" s="24"/>
      <c r="N100" s="10"/>
      <c r="O100" s="10"/>
      <c r="P100" s="10"/>
    </row>
    <row r="101" spans="1:16" ht="15.6" x14ac:dyDescent="0.3">
      <c r="A101" s="10"/>
      <c r="B101" s="15" t="s">
        <v>52</v>
      </c>
      <c r="C101" s="10"/>
      <c r="D101" s="10"/>
      <c r="E101" s="10"/>
      <c r="F101" s="10"/>
      <c r="G101" s="10"/>
      <c r="H101" s="10"/>
      <c r="I101" s="10"/>
      <c r="J101" s="10"/>
      <c r="K101" s="10"/>
      <c r="L101" s="10"/>
      <c r="M101" s="10"/>
      <c r="N101" s="10"/>
      <c r="O101" s="10"/>
      <c r="P101" s="10"/>
    </row>
    <row r="102" spans="1:16" x14ac:dyDescent="0.3">
      <c r="A102" s="10"/>
      <c r="B102" s="26" t="s">
        <v>112</v>
      </c>
      <c r="C102" s="10"/>
      <c r="D102" s="10"/>
      <c r="E102" s="10"/>
      <c r="F102" s="10"/>
      <c r="G102" s="10"/>
      <c r="H102" s="10"/>
      <c r="I102" s="10"/>
      <c r="J102" s="10"/>
      <c r="K102" s="10"/>
      <c r="L102" s="10"/>
      <c r="M102" s="10"/>
      <c r="N102" s="10"/>
      <c r="O102" s="10"/>
      <c r="P102" s="10"/>
    </row>
    <row r="103" spans="1:16" x14ac:dyDescent="0.3">
      <c r="A103" s="10"/>
      <c r="B103" s="27" t="s">
        <v>78</v>
      </c>
      <c r="C103" s="10"/>
      <c r="D103" s="10"/>
      <c r="E103" s="10"/>
      <c r="F103" s="10"/>
      <c r="G103" s="10"/>
      <c r="H103" s="10"/>
      <c r="I103" s="10"/>
      <c r="J103" s="10"/>
      <c r="K103" s="10"/>
      <c r="L103" s="10"/>
      <c r="M103" s="10"/>
      <c r="N103" s="10"/>
      <c r="O103" s="10"/>
      <c r="P103" s="10"/>
    </row>
    <row r="104" spans="1:16" x14ac:dyDescent="0.3">
      <c r="A104" s="10"/>
      <c r="B104" s="26" t="s">
        <v>113</v>
      </c>
      <c r="C104" s="10"/>
      <c r="D104" s="10"/>
      <c r="E104" s="10"/>
      <c r="F104" s="10"/>
      <c r="G104" s="10"/>
      <c r="H104" s="10"/>
      <c r="I104" s="10"/>
      <c r="J104" s="10"/>
      <c r="K104" s="10"/>
      <c r="L104" s="10"/>
      <c r="M104" s="10"/>
      <c r="N104" s="10"/>
      <c r="O104" s="10"/>
      <c r="P104" s="10"/>
    </row>
    <row r="105" spans="1:16" x14ac:dyDescent="0.3">
      <c r="A105" s="10"/>
      <c r="B105" s="19" t="s">
        <v>53</v>
      </c>
      <c r="C105" s="10"/>
      <c r="D105" s="10"/>
      <c r="E105" s="10"/>
      <c r="F105" s="10"/>
      <c r="G105" s="10"/>
      <c r="H105" s="10"/>
      <c r="I105" s="10"/>
      <c r="J105" s="10"/>
      <c r="K105" s="10"/>
      <c r="L105" s="10"/>
      <c r="M105" s="10"/>
      <c r="N105" s="10"/>
      <c r="O105" s="10"/>
      <c r="P105" s="10"/>
    </row>
    <row r="106" spans="1:16" x14ac:dyDescent="0.3">
      <c r="A106" s="10"/>
      <c r="C106" s="10"/>
      <c r="D106" s="10"/>
      <c r="E106" s="10"/>
      <c r="F106" s="10"/>
      <c r="G106" s="10"/>
      <c r="H106" s="10"/>
      <c r="I106" s="10"/>
      <c r="J106" s="10"/>
      <c r="K106" s="10"/>
      <c r="L106" s="10"/>
      <c r="M106" s="10"/>
      <c r="N106" s="10"/>
      <c r="O106" s="10"/>
      <c r="P106" s="10"/>
    </row>
    <row r="107" spans="1:16" x14ac:dyDescent="0.3">
      <c r="A107" s="10"/>
      <c r="B107" s="19"/>
      <c r="C107" s="10"/>
      <c r="D107" s="10"/>
      <c r="E107" s="10"/>
      <c r="F107" s="10"/>
      <c r="G107" s="10"/>
      <c r="H107" s="10"/>
      <c r="I107" s="10"/>
      <c r="J107" s="10"/>
      <c r="K107" s="10"/>
      <c r="L107" s="10"/>
      <c r="M107" s="10"/>
      <c r="N107" s="10"/>
      <c r="O107" s="10"/>
      <c r="P107" s="10"/>
    </row>
    <row r="108" spans="1:16" ht="15.6" x14ac:dyDescent="0.3">
      <c r="A108" s="10"/>
      <c r="B108" s="15" t="s">
        <v>54</v>
      </c>
      <c r="C108" s="10"/>
      <c r="D108" s="10"/>
      <c r="E108" s="10"/>
      <c r="F108" s="10"/>
      <c r="G108" s="10"/>
      <c r="H108" s="10"/>
      <c r="I108" s="10"/>
      <c r="J108" s="10"/>
      <c r="K108" s="10"/>
      <c r="L108" s="10"/>
      <c r="M108" s="10"/>
      <c r="N108" s="10"/>
      <c r="O108" s="10"/>
      <c r="P108" s="10"/>
    </row>
    <row r="109" spans="1:16" ht="15.6" x14ac:dyDescent="0.3">
      <c r="A109" s="10"/>
      <c r="B109" s="15"/>
      <c r="C109" s="10"/>
      <c r="D109" s="10"/>
      <c r="E109" s="10"/>
      <c r="F109" s="10"/>
      <c r="G109" s="10"/>
      <c r="H109" s="10"/>
      <c r="I109" s="10"/>
      <c r="J109" s="10"/>
      <c r="K109" s="10"/>
      <c r="L109" s="10"/>
      <c r="M109" s="10"/>
      <c r="N109" s="10"/>
      <c r="O109" s="10"/>
      <c r="P109" s="10"/>
    </row>
    <row r="110" spans="1:16" ht="32.4" customHeight="1" x14ac:dyDescent="0.3">
      <c r="A110" s="10"/>
      <c r="B110" s="2" t="s">
        <v>34</v>
      </c>
      <c r="C110" s="60" t="s">
        <v>35</v>
      </c>
      <c r="D110" s="60"/>
      <c r="E110" s="60"/>
      <c r="F110" s="60" t="s">
        <v>36</v>
      </c>
      <c r="G110" s="60"/>
      <c r="H110" s="60" t="s">
        <v>37</v>
      </c>
      <c r="I110" s="60"/>
      <c r="J110" s="10"/>
      <c r="K110" s="10"/>
      <c r="L110" s="10"/>
      <c r="M110" s="10"/>
      <c r="N110" s="10"/>
      <c r="O110" s="10"/>
      <c r="P110" s="10"/>
    </row>
    <row r="111" spans="1:16" ht="32.4" customHeight="1" x14ac:dyDescent="0.3">
      <c r="A111" s="10"/>
      <c r="B111" s="25" t="s">
        <v>38</v>
      </c>
      <c r="C111" s="61" t="s">
        <v>64</v>
      </c>
      <c r="D111" s="61"/>
      <c r="E111" s="61"/>
      <c r="F111" s="64" t="s">
        <v>65</v>
      </c>
      <c r="G111" s="61"/>
      <c r="H111" s="63" t="s">
        <v>55</v>
      </c>
      <c r="I111" s="63"/>
      <c r="J111" s="10"/>
      <c r="K111" s="10"/>
      <c r="L111" s="10"/>
      <c r="M111" s="10"/>
      <c r="N111" s="10"/>
    </row>
    <row r="112" spans="1:16" ht="32.4" customHeight="1" x14ac:dyDescent="0.3">
      <c r="A112" s="10"/>
      <c r="B112" s="25" t="s">
        <v>39</v>
      </c>
      <c r="C112" s="61" t="s">
        <v>56</v>
      </c>
      <c r="D112" s="61"/>
      <c r="E112" s="61"/>
      <c r="F112" s="59" t="s">
        <v>66</v>
      </c>
      <c r="G112" s="59"/>
      <c r="H112" s="63" t="s">
        <v>57</v>
      </c>
      <c r="I112" s="63"/>
      <c r="J112" s="10"/>
      <c r="K112" s="10"/>
      <c r="L112" s="10"/>
      <c r="M112" s="10"/>
      <c r="N112" s="10"/>
    </row>
    <row r="113" spans="1:14" ht="32.4" customHeight="1" x14ac:dyDescent="0.3">
      <c r="A113" s="10"/>
      <c r="B113" s="25" t="s">
        <v>40</v>
      </c>
      <c r="C113" s="61" t="s">
        <v>84</v>
      </c>
      <c r="D113" s="61"/>
      <c r="E113" s="61"/>
      <c r="F113" s="59" t="s">
        <v>115</v>
      </c>
      <c r="G113" s="59"/>
      <c r="H113" s="63" t="s">
        <v>58</v>
      </c>
      <c r="I113" s="63"/>
      <c r="J113" s="10"/>
      <c r="K113" s="10"/>
      <c r="L113" s="10"/>
      <c r="M113" s="10"/>
      <c r="N113" s="10"/>
    </row>
    <row r="114" spans="1:14" x14ac:dyDescent="0.3">
      <c r="A114" s="10"/>
      <c r="B114" s="17"/>
      <c r="C114" s="10"/>
      <c r="D114" s="10"/>
      <c r="E114" s="10"/>
      <c r="F114" s="10"/>
      <c r="G114" s="10"/>
      <c r="H114" s="10"/>
      <c r="I114" s="10"/>
      <c r="J114" s="10"/>
      <c r="K114" s="10"/>
      <c r="L114" s="10"/>
      <c r="M114" s="10"/>
      <c r="N114" s="10"/>
    </row>
    <row r="115" spans="1:14" ht="15.6" x14ac:dyDescent="0.3">
      <c r="A115" s="10"/>
      <c r="B115" s="62" t="s">
        <v>59</v>
      </c>
      <c r="C115" s="62"/>
      <c r="D115" s="62"/>
      <c r="E115" s="62"/>
      <c r="F115" s="62"/>
      <c r="G115" s="62"/>
      <c r="H115" s="62"/>
      <c r="I115" s="62"/>
      <c r="J115" s="62"/>
      <c r="K115" s="62"/>
      <c r="L115" s="62"/>
      <c r="M115" s="62"/>
      <c r="N115" s="10"/>
    </row>
    <row r="116" spans="1:14" x14ac:dyDescent="0.3">
      <c r="A116" s="10"/>
      <c r="B116" s="17"/>
      <c r="C116" s="10"/>
      <c r="D116" s="10"/>
      <c r="E116" s="10"/>
      <c r="F116" s="10"/>
      <c r="G116" s="10"/>
      <c r="H116" s="10"/>
      <c r="I116" s="10"/>
      <c r="J116" s="10"/>
      <c r="K116" s="10"/>
      <c r="L116" s="10"/>
      <c r="M116" s="10"/>
      <c r="N116" s="10"/>
    </row>
  </sheetData>
  <sheetProtection sheet="1" objects="1" scenarios="1"/>
  <mergeCells count="181">
    <mergeCell ref="J67:K67"/>
    <mergeCell ref="H92:J93"/>
    <mergeCell ref="G41:M41"/>
    <mergeCell ref="J58:K58"/>
    <mergeCell ref="J59:K59"/>
    <mergeCell ref="J60:K60"/>
    <mergeCell ref="J61:K61"/>
    <mergeCell ref="J62:K62"/>
    <mergeCell ref="J63:K63"/>
    <mergeCell ref="J64:K64"/>
    <mergeCell ref="J65:K65"/>
    <mergeCell ref="J66:K66"/>
    <mergeCell ref="J49:K49"/>
    <mergeCell ref="J50:K50"/>
    <mergeCell ref="J51:K51"/>
    <mergeCell ref="J52:K52"/>
    <mergeCell ref="J53:K53"/>
    <mergeCell ref="J54:K54"/>
    <mergeCell ref="J55:K55"/>
    <mergeCell ref="J56:K56"/>
    <mergeCell ref="J57:K57"/>
    <mergeCell ref="H60:I60"/>
    <mergeCell ref="H57:I57"/>
    <mergeCell ref="H59:I59"/>
    <mergeCell ref="D16:E16"/>
    <mergeCell ref="B17:C17"/>
    <mergeCell ref="J42:K42"/>
    <mergeCell ref="J43:K43"/>
    <mergeCell ref="J44:K44"/>
    <mergeCell ref="J45:K45"/>
    <mergeCell ref="J46:K46"/>
    <mergeCell ref="J47:K47"/>
    <mergeCell ref="J48:K48"/>
    <mergeCell ref="C47:F47"/>
    <mergeCell ref="C48:F48"/>
    <mergeCell ref="B24:C24"/>
    <mergeCell ref="B36:M36"/>
    <mergeCell ref="H42:I42"/>
    <mergeCell ref="H43:I43"/>
    <mergeCell ref="H44:I44"/>
    <mergeCell ref="H45:I45"/>
    <mergeCell ref="H46:I46"/>
    <mergeCell ref="L42:M42"/>
    <mergeCell ref="L43:M43"/>
    <mergeCell ref="L44:M44"/>
    <mergeCell ref="L45:M45"/>
    <mergeCell ref="L46:M46"/>
    <mergeCell ref="C42:F42"/>
    <mergeCell ref="B97:M97"/>
    <mergeCell ref="B99:M99"/>
    <mergeCell ref="I73:L85"/>
    <mergeCell ref="D78:E78"/>
    <mergeCell ref="C55:F55"/>
    <mergeCell ref="H55:I55"/>
    <mergeCell ref="L55:M55"/>
    <mergeCell ref="C56:F56"/>
    <mergeCell ref="H56:I56"/>
    <mergeCell ref="L56:M56"/>
    <mergeCell ref="D84:E84"/>
    <mergeCell ref="C91:F91"/>
    <mergeCell ref="C92:F92"/>
    <mergeCell ref="C93:F93"/>
    <mergeCell ref="D79:E79"/>
    <mergeCell ref="D80:E80"/>
    <mergeCell ref="D81:E81"/>
    <mergeCell ref="D82:E82"/>
    <mergeCell ref="D83:E83"/>
    <mergeCell ref="D72:E72"/>
    <mergeCell ref="D73:E73"/>
    <mergeCell ref="D74:E74"/>
    <mergeCell ref="D75:E75"/>
    <mergeCell ref="D76:E76"/>
    <mergeCell ref="F113:G113"/>
    <mergeCell ref="F112:G112"/>
    <mergeCell ref="C110:E110"/>
    <mergeCell ref="C111:E111"/>
    <mergeCell ref="C112:E112"/>
    <mergeCell ref="C113:E113"/>
    <mergeCell ref="B115:M115"/>
    <mergeCell ref="H110:I110"/>
    <mergeCell ref="H111:I111"/>
    <mergeCell ref="H112:I112"/>
    <mergeCell ref="H113:I113"/>
    <mergeCell ref="F110:G110"/>
    <mergeCell ref="F111:G111"/>
    <mergeCell ref="D77:E77"/>
    <mergeCell ref="C66:F66"/>
    <mergeCell ref="C67:F67"/>
    <mergeCell ref="C54:F54"/>
    <mergeCell ref="C58:F58"/>
    <mergeCell ref="C49:F49"/>
    <mergeCell ref="C61:F61"/>
    <mergeCell ref="C62:F62"/>
    <mergeCell ref="C63:F63"/>
    <mergeCell ref="C64:F64"/>
    <mergeCell ref="C65:F65"/>
    <mergeCell ref="C50:F50"/>
    <mergeCell ref="C51:F51"/>
    <mergeCell ref="C52:F52"/>
    <mergeCell ref="C53:F53"/>
    <mergeCell ref="C60:F60"/>
    <mergeCell ref="C57:F57"/>
    <mergeCell ref="C59:F59"/>
    <mergeCell ref="L47:M47"/>
    <mergeCell ref="L48:M48"/>
    <mergeCell ref="L66:M66"/>
    <mergeCell ref="L67:M67"/>
    <mergeCell ref="L49:M49"/>
    <mergeCell ref="L61:M61"/>
    <mergeCell ref="L62:M62"/>
    <mergeCell ref="L63:M63"/>
    <mergeCell ref="L64:M64"/>
    <mergeCell ref="L65:M65"/>
    <mergeCell ref="L50:M50"/>
    <mergeCell ref="L51:M51"/>
    <mergeCell ref="L52:M52"/>
    <mergeCell ref="L53:M53"/>
    <mergeCell ref="L54:M54"/>
    <mergeCell ref="L60:M60"/>
    <mergeCell ref="L57:M57"/>
    <mergeCell ref="L58:M58"/>
    <mergeCell ref="L59:M59"/>
    <mergeCell ref="H67:I67"/>
    <mergeCell ref="H47:I47"/>
    <mergeCell ref="H48:I48"/>
    <mergeCell ref="H49:I49"/>
    <mergeCell ref="H61:I61"/>
    <mergeCell ref="H62:I62"/>
    <mergeCell ref="H63:I63"/>
    <mergeCell ref="H52:I52"/>
    <mergeCell ref="H53:I53"/>
    <mergeCell ref="H54:I54"/>
    <mergeCell ref="H58:I58"/>
    <mergeCell ref="H50:I50"/>
    <mergeCell ref="H51:I51"/>
    <mergeCell ref="H64:I64"/>
    <mergeCell ref="H65:I65"/>
    <mergeCell ref="H66:I66"/>
    <mergeCell ref="C44:F44"/>
    <mergeCell ref="C45:F45"/>
    <mergeCell ref="C46:F46"/>
    <mergeCell ref="D30:H30"/>
    <mergeCell ref="D31:H31"/>
    <mergeCell ref="D32:H32"/>
    <mergeCell ref="F21:G21"/>
    <mergeCell ref="F22:G22"/>
    <mergeCell ref="F23:G23"/>
    <mergeCell ref="F24:G24"/>
    <mergeCell ref="F25:G25"/>
    <mergeCell ref="H21:J21"/>
    <mergeCell ref="H22:J22"/>
    <mergeCell ref="H23:J23"/>
    <mergeCell ref="H24:J24"/>
    <mergeCell ref="H25:J25"/>
    <mergeCell ref="K21:M21"/>
    <mergeCell ref="K22:M22"/>
    <mergeCell ref="K23:M25"/>
    <mergeCell ref="B8:M8"/>
    <mergeCell ref="D14:H14"/>
    <mergeCell ref="D15:H15"/>
    <mergeCell ref="D17:H17"/>
    <mergeCell ref="B14:C14"/>
    <mergeCell ref="C85:F85"/>
    <mergeCell ref="B25:C25"/>
    <mergeCell ref="D21:E21"/>
    <mergeCell ref="D22:E22"/>
    <mergeCell ref="D23:E23"/>
    <mergeCell ref="D24:E24"/>
    <mergeCell ref="D25:E25"/>
    <mergeCell ref="B15:C15"/>
    <mergeCell ref="B16:C16"/>
    <mergeCell ref="F16:G16"/>
    <mergeCell ref="B21:C21"/>
    <mergeCell ref="B22:C22"/>
    <mergeCell ref="B23:C23"/>
    <mergeCell ref="B29:C29"/>
    <mergeCell ref="B30:C30"/>
    <mergeCell ref="B31:C31"/>
    <mergeCell ref="B32:C32"/>
    <mergeCell ref="D29:H29"/>
    <mergeCell ref="C43:F43"/>
  </mergeCells>
  <dataValidations count="4">
    <dataValidation type="list" allowBlank="1" showInputMessage="1" showErrorMessage="1" sqref="B43:B67" xr:uid="{92824FAF-3BF4-417B-B32E-88391FEE4CA9}">
      <formula1>ListAgeGroup</formula1>
    </dataValidation>
    <dataValidation type="date" allowBlank="1" showInputMessage="1" showErrorMessage="1" sqref="G93" xr:uid="{8C5A84E8-1B98-49DF-8435-01CDBCE8C3C1}">
      <formula1>45778</formula1>
      <formula2>46111</formula2>
    </dataValidation>
    <dataValidation type="list" allowBlank="1" showInputMessage="1" showErrorMessage="1" sqref="G43:G67" xr:uid="{F0F9BDBE-534C-48B2-87A8-F0D2FD286B17}">
      <formula1>"Y,y,N,n"</formula1>
    </dataValidation>
    <dataValidation type="date" allowBlank="1" showInputMessage="1" showErrorMessage="1" sqref="G92" xr:uid="{8C0AAADB-DEC8-4FD8-B661-0ACC36EAA17A}">
      <formula1>46143</formula1>
      <formula2>46476</formula2>
    </dataValidation>
  </dataValidations>
  <hyperlinks>
    <hyperlink ref="H111" r:id="rId1" display="mailto:secretary@phyl.co.uk" xr:uid="{DD667B28-8644-4043-B4A7-94B0F1A727FB}"/>
    <hyperlink ref="H112" r:id="rId2" display="mailto:chairman@phyl.co.uk" xr:uid="{99A896D9-8AF0-4EA4-B6AA-838CBD088560}"/>
    <hyperlink ref="H113" r:id="rId3" display="mailto:treasurer@phyl.co.uk" xr:uid="{61AD4F6A-D001-47AE-ADAC-96BFAA372E94}"/>
  </hyperlinks>
  <pageMargins left="0.70866141732283472" right="0.70866141732283472" top="0.74803149606299213" bottom="0.74803149606299213" header="0.31496062992125984" footer="0.31496062992125984"/>
  <pageSetup paperSize="9" scale="63" fitToHeight="2"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3757-8A38-45D6-9D02-BE65D4423F8C}">
  <dimension ref="B3:V37"/>
  <sheetViews>
    <sheetView zoomScale="85" zoomScaleNormal="85" workbookViewId="0">
      <selection activeCell="S7" sqref="S7"/>
    </sheetView>
  </sheetViews>
  <sheetFormatPr defaultRowHeight="14.4" x14ac:dyDescent="0.3"/>
  <cols>
    <col min="2" max="2" width="12.88671875" customWidth="1"/>
  </cols>
  <sheetData>
    <row r="3" spans="2:22" x14ac:dyDescent="0.3">
      <c r="B3" s="28" t="s">
        <v>22</v>
      </c>
      <c r="C3" s="1" t="s">
        <v>92</v>
      </c>
      <c r="E3" s="3" t="s">
        <v>68</v>
      </c>
      <c r="F3" s="3"/>
      <c r="H3" s="3"/>
      <c r="I3" s="3"/>
    </row>
    <row r="4" spans="2:22" x14ac:dyDescent="0.3">
      <c r="B4" s="1" t="s">
        <v>10</v>
      </c>
      <c r="C4" s="1" t="s">
        <v>93</v>
      </c>
    </row>
    <row r="5" spans="2:22" x14ac:dyDescent="0.3">
      <c r="B5" s="1" t="s">
        <v>11</v>
      </c>
      <c r="C5" s="1" t="s">
        <v>94</v>
      </c>
      <c r="E5" t="s">
        <v>110</v>
      </c>
      <c r="F5" s="42"/>
      <c r="G5" s="42"/>
      <c r="H5" s="42"/>
      <c r="I5" s="42"/>
      <c r="J5" s="42" t="s">
        <v>70</v>
      </c>
      <c r="K5" s="42"/>
      <c r="L5" s="42"/>
      <c r="M5" s="42"/>
      <c r="N5" s="42" t="s">
        <v>71</v>
      </c>
      <c r="O5" s="42"/>
      <c r="P5" s="42"/>
      <c r="Q5" s="42" t="s">
        <v>73</v>
      </c>
      <c r="R5" s="42"/>
      <c r="S5" s="42"/>
      <c r="T5" s="42" t="s">
        <v>72</v>
      </c>
      <c r="U5" s="42"/>
      <c r="V5" s="42"/>
    </row>
    <row r="6" spans="2:22" ht="88.2" x14ac:dyDescent="0.3">
      <c r="B6" s="1" t="s">
        <v>12</v>
      </c>
      <c r="C6" s="1" t="s">
        <v>95</v>
      </c>
      <c r="E6" s="43" t="s">
        <v>69</v>
      </c>
      <c r="F6" s="43" t="s">
        <v>76</v>
      </c>
      <c r="G6" s="43" t="s">
        <v>77</v>
      </c>
      <c r="H6" s="43" t="s">
        <v>74</v>
      </c>
      <c r="I6" s="43" t="s">
        <v>75</v>
      </c>
      <c r="J6" s="29" t="s">
        <v>35</v>
      </c>
      <c r="K6" s="29" t="s">
        <v>36</v>
      </c>
      <c r="L6" s="29" t="s">
        <v>37</v>
      </c>
      <c r="M6" s="44" t="s">
        <v>90</v>
      </c>
      <c r="N6" s="29" t="s">
        <v>35</v>
      </c>
      <c r="O6" s="29" t="s">
        <v>36</v>
      </c>
      <c r="P6" s="29" t="s">
        <v>37</v>
      </c>
      <c r="Q6" s="29" t="s">
        <v>35</v>
      </c>
      <c r="R6" s="29" t="s">
        <v>36</v>
      </c>
      <c r="S6" s="29" t="s">
        <v>37</v>
      </c>
      <c r="T6" s="29" t="s">
        <v>35</v>
      </c>
      <c r="U6" s="29" t="s">
        <v>36</v>
      </c>
      <c r="V6" s="29" t="s">
        <v>37</v>
      </c>
    </row>
    <row r="7" spans="2:22" ht="37.200000000000003" customHeight="1" x14ac:dyDescent="0.3">
      <c r="B7" s="1" t="s">
        <v>13</v>
      </c>
      <c r="C7" s="1" t="s">
        <v>96</v>
      </c>
      <c r="E7" s="7" cm="1">
        <f t="array" ref="E7">'Entry Form'!D14:D14</f>
        <v>0</v>
      </c>
      <c r="F7" s="7">
        <f>'Entry Form'!D29</f>
        <v>0</v>
      </c>
      <c r="G7" s="1">
        <f>'Entry Form'!D30</f>
        <v>0</v>
      </c>
      <c r="H7" s="7">
        <f>'Entry Form'!D31</f>
        <v>0</v>
      </c>
      <c r="I7" s="7">
        <f>'Entry Form'!D32</f>
        <v>0</v>
      </c>
      <c r="J7" s="1">
        <f>'Entry Form'!D22</f>
        <v>0</v>
      </c>
      <c r="K7" s="1">
        <f>'Entry Form'!F22</f>
        <v>0</v>
      </c>
      <c r="L7" s="1">
        <f>'Entry Form'!H22</f>
        <v>0</v>
      </c>
      <c r="M7" s="1" cm="1">
        <f t="array" ref="M7">'Entry Form'!D17:D17</f>
        <v>0</v>
      </c>
      <c r="N7" s="1">
        <f>'Entry Form'!D23</f>
        <v>0</v>
      </c>
      <c r="O7" s="1">
        <f>'Entry Form'!F23</f>
        <v>0</v>
      </c>
      <c r="P7" s="1">
        <f>'Entry Form'!H23</f>
        <v>0</v>
      </c>
      <c r="Q7" s="1">
        <f>'Entry Form'!D24</f>
        <v>0</v>
      </c>
      <c r="R7" s="1">
        <f>'Entry Form'!F24</f>
        <v>0</v>
      </c>
      <c r="S7" s="1">
        <f>'Entry Form'!H24</f>
        <v>0</v>
      </c>
      <c r="T7" s="1">
        <f>'Entry Form'!D25</f>
        <v>0</v>
      </c>
      <c r="U7" s="1">
        <f>'Entry Form'!F25</f>
        <v>0</v>
      </c>
      <c r="V7" s="1">
        <f>'Entry Form'!H25</f>
        <v>0</v>
      </c>
    </row>
    <row r="8" spans="2:22" x14ac:dyDescent="0.3">
      <c r="B8" s="1" t="s">
        <v>14</v>
      </c>
      <c r="C8" s="1" t="s">
        <v>97</v>
      </c>
    </row>
    <row r="9" spans="2:22" x14ac:dyDescent="0.3">
      <c r="B9" s="1" t="s">
        <v>15</v>
      </c>
      <c r="C9" s="1" t="s">
        <v>98</v>
      </c>
    </row>
    <row r="10" spans="2:22" x14ac:dyDescent="0.3">
      <c r="B10" s="1" t="s">
        <v>16</v>
      </c>
      <c r="C10" s="1" t="s">
        <v>99</v>
      </c>
      <c r="E10" s="3" t="s">
        <v>91</v>
      </c>
    </row>
    <row r="11" spans="2:22" x14ac:dyDescent="0.3">
      <c r="B11" s="1" t="s">
        <v>17</v>
      </c>
      <c r="C11" s="1" t="s">
        <v>100</v>
      </c>
      <c r="E11" t="s">
        <v>110</v>
      </c>
      <c r="F11" s="42"/>
      <c r="G11" s="42"/>
      <c r="H11" s="42"/>
      <c r="I11" s="42"/>
      <c r="J11" s="42"/>
      <c r="K11" s="42"/>
      <c r="L11" s="42"/>
      <c r="M11" s="42"/>
      <c r="N11" s="42"/>
    </row>
    <row r="12" spans="2:22" ht="99" x14ac:dyDescent="0.3">
      <c r="B12" s="1" t="s">
        <v>18</v>
      </c>
      <c r="C12" s="1" t="s">
        <v>101</v>
      </c>
      <c r="E12" s="32" t="s">
        <v>88</v>
      </c>
      <c r="F12" s="32" t="s">
        <v>1</v>
      </c>
      <c r="G12" s="45" t="s">
        <v>81</v>
      </c>
      <c r="H12" s="32" t="s">
        <v>105</v>
      </c>
      <c r="I12" s="32" t="s">
        <v>2</v>
      </c>
      <c r="J12" s="32" t="s">
        <v>3</v>
      </c>
      <c r="K12" s="32" t="s">
        <v>4</v>
      </c>
      <c r="L12" s="32" t="s">
        <v>61</v>
      </c>
      <c r="M12" s="32" t="s">
        <v>106</v>
      </c>
      <c r="N12" s="32" t="s">
        <v>108</v>
      </c>
    </row>
    <row r="13" spans="2:22" x14ac:dyDescent="0.3">
      <c r="B13" s="1" t="s">
        <v>19</v>
      </c>
      <c r="C13" s="1" t="s">
        <v>102</v>
      </c>
      <c r="E13" s="39">
        <f>'Entry Form'!B43</f>
        <v>0</v>
      </c>
      <c r="F13" s="40" t="e">
        <f>VLOOKUP($E13,$B$4:$C$15,2,FALSE)</f>
        <v>#N/A</v>
      </c>
      <c r="G13" s="5" t="str">
        <f>IF('Entry Form'!G43="","N",'Entry Form'!G43)</f>
        <v>N</v>
      </c>
      <c r="H13" s="5">
        <f>$E$7</f>
        <v>0</v>
      </c>
      <c r="I13" s="5">
        <f>'Entry Form'!C43</f>
        <v>0</v>
      </c>
      <c r="J13" s="5">
        <f>'Entry Form'!H43</f>
        <v>0</v>
      </c>
      <c r="K13" s="5">
        <f>'Entry Form'!J43</f>
        <v>0</v>
      </c>
      <c r="L13" s="41">
        <f>'Entry Form'!L43</f>
        <v>0</v>
      </c>
      <c r="M13" s="40" t="s">
        <v>107</v>
      </c>
      <c r="N13" s="40" t="s">
        <v>109</v>
      </c>
    </row>
    <row r="14" spans="2:22" x14ac:dyDescent="0.3">
      <c r="B14" s="1" t="s">
        <v>20</v>
      </c>
      <c r="C14" s="1" t="s">
        <v>103</v>
      </c>
      <c r="E14" s="39">
        <f>'Entry Form'!B44</f>
        <v>0</v>
      </c>
      <c r="F14" s="40" t="e">
        <f t="shared" ref="F14:F37" si="0">VLOOKUP($E14,$B$4:$C$15,2,FALSE)</f>
        <v>#N/A</v>
      </c>
      <c r="G14" s="5" t="str">
        <f>IF('Entry Form'!G44="","N",'Entry Form'!G44)</f>
        <v>N</v>
      </c>
      <c r="H14" s="5">
        <f t="shared" ref="H14:H37" si="1">$E$7</f>
        <v>0</v>
      </c>
      <c r="I14" s="5">
        <f>'Entry Form'!C44</f>
        <v>0</v>
      </c>
      <c r="J14" s="5">
        <f>'Entry Form'!H44</f>
        <v>0</v>
      </c>
      <c r="K14" s="5">
        <f>'Entry Form'!J44</f>
        <v>0</v>
      </c>
      <c r="L14" s="41">
        <f>'Entry Form'!L44</f>
        <v>0</v>
      </c>
      <c r="M14" s="40" t="s">
        <v>107</v>
      </c>
      <c r="N14" s="40" t="s">
        <v>109</v>
      </c>
    </row>
    <row r="15" spans="2:22" x14ac:dyDescent="0.3">
      <c r="B15" s="1" t="s">
        <v>21</v>
      </c>
      <c r="C15" s="1" t="s">
        <v>104</v>
      </c>
      <c r="E15" s="39">
        <f>'Entry Form'!B45</f>
        <v>0</v>
      </c>
      <c r="F15" s="40" t="e">
        <f t="shared" si="0"/>
        <v>#N/A</v>
      </c>
      <c r="G15" s="5" t="str">
        <f>IF('Entry Form'!G45="","N",'Entry Form'!G45)</f>
        <v>N</v>
      </c>
      <c r="H15" s="5">
        <f t="shared" si="1"/>
        <v>0</v>
      </c>
      <c r="I15" s="5">
        <f>'Entry Form'!C45</f>
        <v>0</v>
      </c>
      <c r="J15" s="5">
        <f>'Entry Form'!H45</f>
        <v>0</v>
      </c>
      <c r="K15" s="5">
        <f>'Entry Form'!J45</f>
        <v>0</v>
      </c>
      <c r="L15" s="41">
        <f>'Entry Form'!L45</f>
        <v>0</v>
      </c>
      <c r="M15" s="40" t="s">
        <v>107</v>
      </c>
      <c r="N15" s="40" t="s">
        <v>109</v>
      </c>
    </row>
    <row r="16" spans="2:22" x14ac:dyDescent="0.3">
      <c r="E16" s="39">
        <f>'Entry Form'!B46</f>
        <v>0</v>
      </c>
      <c r="F16" s="40" t="e">
        <f t="shared" si="0"/>
        <v>#N/A</v>
      </c>
      <c r="G16" s="5" t="str">
        <f>IF('Entry Form'!G46="","N",'Entry Form'!G46)</f>
        <v>N</v>
      </c>
      <c r="H16" s="5">
        <f t="shared" si="1"/>
        <v>0</v>
      </c>
      <c r="I16" s="5">
        <f>'Entry Form'!C46</f>
        <v>0</v>
      </c>
      <c r="J16" s="5">
        <f>'Entry Form'!H46</f>
        <v>0</v>
      </c>
      <c r="K16" s="5">
        <f>'Entry Form'!J46</f>
        <v>0</v>
      </c>
      <c r="L16" s="41">
        <f>'Entry Form'!L46</f>
        <v>0</v>
      </c>
      <c r="M16" s="40" t="s">
        <v>107</v>
      </c>
      <c r="N16" s="40" t="s">
        <v>109</v>
      </c>
    </row>
    <row r="17" spans="5:14" x14ac:dyDescent="0.3">
      <c r="E17" s="39">
        <f>'Entry Form'!B47</f>
        <v>0</v>
      </c>
      <c r="F17" s="40" t="e">
        <f t="shared" si="0"/>
        <v>#N/A</v>
      </c>
      <c r="G17" s="5" t="str">
        <f>IF('Entry Form'!G47="","N",'Entry Form'!G47)</f>
        <v>N</v>
      </c>
      <c r="H17" s="5">
        <f t="shared" si="1"/>
        <v>0</v>
      </c>
      <c r="I17" s="5">
        <f>'Entry Form'!C47</f>
        <v>0</v>
      </c>
      <c r="J17" s="5">
        <f>'Entry Form'!H47</f>
        <v>0</v>
      </c>
      <c r="K17" s="5">
        <f>'Entry Form'!J47</f>
        <v>0</v>
      </c>
      <c r="L17" s="41">
        <f>'Entry Form'!L47</f>
        <v>0</v>
      </c>
      <c r="M17" s="40" t="s">
        <v>107</v>
      </c>
      <c r="N17" s="40" t="s">
        <v>109</v>
      </c>
    </row>
    <row r="18" spans="5:14" x14ac:dyDescent="0.3">
      <c r="E18" s="39">
        <f>'Entry Form'!B48</f>
        <v>0</v>
      </c>
      <c r="F18" s="40" t="e">
        <f t="shared" si="0"/>
        <v>#N/A</v>
      </c>
      <c r="G18" s="5" t="str">
        <f>IF('Entry Form'!G48="","N",'Entry Form'!G48)</f>
        <v>N</v>
      </c>
      <c r="H18" s="5">
        <f t="shared" si="1"/>
        <v>0</v>
      </c>
      <c r="I18" s="5">
        <f>'Entry Form'!C48</f>
        <v>0</v>
      </c>
      <c r="J18" s="5">
        <f>'Entry Form'!H48</f>
        <v>0</v>
      </c>
      <c r="K18" s="5">
        <f>'Entry Form'!J48</f>
        <v>0</v>
      </c>
      <c r="L18" s="41">
        <f>'Entry Form'!L48</f>
        <v>0</v>
      </c>
      <c r="M18" s="40" t="s">
        <v>107</v>
      </c>
      <c r="N18" s="40" t="s">
        <v>109</v>
      </c>
    </row>
    <row r="19" spans="5:14" x14ac:dyDescent="0.3">
      <c r="E19" s="39">
        <f>'Entry Form'!B49</f>
        <v>0</v>
      </c>
      <c r="F19" s="40" t="e">
        <f t="shared" si="0"/>
        <v>#N/A</v>
      </c>
      <c r="G19" s="5" t="str">
        <f>IF('Entry Form'!G49="","N",'Entry Form'!G49)</f>
        <v>N</v>
      </c>
      <c r="H19" s="5">
        <f t="shared" si="1"/>
        <v>0</v>
      </c>
      <c r="I19" s="5">
        <f>'Entry Form'!C49</f>
        <v>0</v>
      </c>
      <c r="J19" s="5">
        <f>'Entry Form'!H49</f>
        <v>0</v>
      </c>
      <c r="K19" s="5">
        <f>'Entry Form'!J49</f>
        <v>0</v>
      </c>
      <c r="L19" s="41">
        <f>'Entry Form'!L49</f>
        <v>0</v>
      </c>
      <c r="M19" s="40" t="s">
        <v>107</v>
      </c>
      <c r="N19" s="40" t="s">
        <v>109</v>
      </c>
    </row>
    <row r="20" spans="5:14" x14ac:dyDescent="0.3">
      <c r="E20" s="39">
        <f>'Entry Form'!B50</f>
        <v>0</v>
      </c>
      <c r="F20" s="40" t="e">
        <f t="shared" si="0"/>
        <v>#N/A</v>
      </c>
      <c r="G20" s="5" t="str">
        <f>IF('Entry Form'!G50="","N",'Entry Form'!G50)</f>
        <v>N</v>
      </c>
      <c r="H20" s="5">
        <f t="shared" si="1"/>
        <v>0</v>
      </c>
      <c r="I20" s="5">
        <f>'Entry Form'!C50</f>
        <v>0</v>
      </c>
      <c r="J20" s="5">
        <f>'Entry Form'!H50</f>
        <v>0</v>
      </c>
      <c r="K20" s="5">
        <f>'Entry Form'!J50</f>
        <v>0</v>
      </c>
      <c r="L20" s="41">
        <f>'Entry Form'!L50</f>
        <v>0</v>
      </c>
      <c r="M20" s="40" t="s">
        <v>107</v>
      </c>
      <c r="N20" s="40" t="s">
        <v>109</v>
      </c>
    </row>
    <row r="21" spans="5:14" x14ac:dyDescent="0.3">
      <c r="E21" s="39">
        <f>'Entry Form'!B51</f>
        <v>0</v>
      </c>
      <c r="F21" s="40" t="e">
        <f t="shared" si="0"/>
        <v>#N/A</v>
      </c>
      <c r="G21" s="5" t="str">
        <f>IF('Entry Form'!G51="","N",'Entry Form'!G51)</f>
        <v>N</v>
      </c>
      <c r="H21" s="5">
        <f t="shared" si="1"/>
        <v>0</v>
      </c>
      <c r="I21" s="5">
        <f>'Entry Form'!C51</f>
        <v>0</v>
      </c>
      <c r="J21" s="5">
        <f>'Entry Form'!H51</f>
        <v>0</v>
      </c>
      <c r="K21" s="5">
        <f>'Entry Form'!J51</f>
        <v>0</v>
      </c>
      <c r="L21" s="41">
        <f>'Entry Form'!L51</f>
        <v>0</v>
      </c>
      <c r="M21" s="40" t="s">
        <v>107</v>
      </c>
      <c r="N21" s="40" t="s">
        <v>109</v>
      </c>
    </row>
    <row r="22" spans="5:14" x14ac:dyDescent="0.3">
      <c r="E22" s="39">
        <f>'Entry Form'!B52</f>
        <v>0</v>
      </c>
      <c r="F22" s="40" t="e">
        <f t="shared" si="0"/>
        <v>#N/A</v>
      </c>
      <c r="G22" s="5" t="str">
        <f>IF('Entry Form'!G52="","N",'Entry Form'!G52)</f>
        <v>N</v>
      </c>
      <c r="H22" s="5">
        <f t="shared" si="1"/>
        <v>0</v>
      </c>
      <c r="I22" s="5">
        <f>'Entry Form'!C52</f>
        <v>0</v>
      </c>
      <c r="J22" s="5">
        <f>'Entry Form'!H52</f>
        <v>0</v>
      </c>
      <c r="K22" s="5">
        <f>'Entry Form'!J52</f>
        <v>0</v>
      </c>
      <c r="L22" s="41">
        <f>'Entry Form'!L52</f>
        <v>0</v>
      </c>
      <c r="M22" s="40" t="s">
        <v>107</v>
      </c>
      <c r="N22" s="40" t="s">
        <v>109</v>
      </c>
    </row>
    <row r="23" spans="5:14" x14ac:dyDescent="0.3">
      <c r="E23" s="39">
        <f>'Entry Form'!B53</f>
        <v>0</v>
      </c>
      <c r="F23" s="40" t="e">
        <f t="shared" si="0"/>
        <v>#N/A</v>
      </c>
      <c r="G23" s="5" t="str">
        <f>IF('Entry Form'!G53="","N",'Entry Form'!G53)</f>
        <v>N</v>
      </c>
      <c r="H23" s="5">
        <f t="shared" si="1"/>
        <v>0</v>
      </c>
      <c r="I23" s="5">
        <f>'Entry Form'!C53</f>
        <v>0</v>
      </c>
      <c r="J23" s="5">
        <f>'Entry Form'!H53</f>
        <v>0</v>
      </c>
      <c r="K23" s="5">
        <f>'Entry Form'!J53</f>
        <v>0</v>
      </c>
      <c r="L23" s="41">
        <f>'Entry Form'!L53</f>
        <v>0</v>
      </c>
      <c r="M23" s="40" t="s">
        <v>107</v>
      </c>
      <c r="N23" s="40" t="s">
        <v>109</v>
      </c>
    </row>
    <row r="24" spans="5:14" x14ac:dyDescent="0.3">
      <c r="E24" s="39">
        <f>'Entry Form'!B54</f>
        <v>0</v>
      </c>
      <c r="F24" s="40" t="e">
        <f t="shared" si="0"/>
        <v>#N/A</v>
      </c>
      <c r="G24" s="5" t="str">
        <f>IF('Entry Form'!G54="","N",'Entry Form'!G54)</f>
        <v>N</v>
      </c>
      <c r="H24" s="5">
        <f t="shared" si="1"/>
        <v>0</v>
      </c>
      <c r="I24" s="5">
        <f>'Entry Form'!C54</f>
        <v>0</v>
      </c>
      <c r="J24" s="5">
        <f>'Entry Form'!H54</f>
        <v>0</v>
      </c>
      <c r="K24" s="5">
        <f>'Entry Form'!J54</f>
        <v>0</v>
      </c>
      <c r="L24" s="41">
        <f>'Entry Form'!L54</f>
        <v>0</v>
      </c>
      <c r="M24" s="40" t="s">
        <v>107</v>
      </c>
      <c r="N24" s="40" t="s">
        <v>109</v>
      </c>
    </row>
    <row r="25" spans="5:14" x14ac:dyDescent="0.3">
      <c r="E25" s="39">
        <f>'Entry Form'!B55</f>
        <v>0</v>
      </c>
      <c r="F25" s="40" t="e">
        <f t="shared" si="0"/>
        <v>#N/A</v>
      </c>
      <c r="G25" s="5" t="str">
        <f>IF('Entry Form'!G55="","N",'Entry Form'!G55)</f>
        <v>N</v>
      </c>
      <c r="H25" s="5">
        <f t="shared" si="1"/>
        <v>0</v>
      </c>
      <c r="I25" s="5">
        <f>'Entry Form'!C55</f>
        <v>0</v>
      </c>
      <c r="J25" s="5">
        <f>'Entry Form'!H55</f>
        <v>0</v>
      </c>
      <c r="K25" s="5">
        <f>'Entry Form'!J55</f>
        <v>0</v>
      </c>
      <c r="L25" s="41">
        <f>'Entry Form'!L55</f>
        <v>0</v>
      </c>
      <c r="M25" s="40" t="s">
        <v>107</v>
      </c>
      <c r="N25" s="40" t="s">
        <v>109</v>
      </c>
    </row>
    <row r="26" spans="5:14" x14ac:dyDescent="0.3">
      <c r="E26" s="39">
        <f>'Entry Form'!B56</f>
        <v>0</v>
      </c>
      <c r="F26" s="40" t="e">
        <f t="shared" si="0"/>
        <v>#N/A</v>
      </c>
      <c r="G26" s="5" t="str">
        <f>IF('Entry Form'!G56="","N",'Entry Form'!G56)</f>
        <v>N</v>
      </c>
      <c r="H26" s="5">
        <f t="shared" si="1"/>
        <v>0</v>
      </c>
      <c r="I26" s="5">
        <f>'Entry Form'!C56</f>
        <v>0</v>
      </c>
      <c r="J26" s="5">
        <f>'Entry Form'!H56</f>
        <v>0</v>
      </c>
      <c r="K26" s="5">
        <f>'Entry Form'!J56</f>
        <v>0</v>
      </c>
      <c r="L26" s="41">
        <f>'Entry Form'!L56</f>
        <v>0</v>
      </c>
      <c r="M26" s="40" t="s">
        <v>107</v>
      </c>
      <c r="N26" s="40" t="s">
        <v>109</v>
      </c>
    </row>
    <row r="27" spans="5:14" x14ac:dyDescent="0.3">
      <c r="E27" s="39">
        <f>'Entry Form'!B57</f>
        <v>0</v>
      </c>
      <c r="F27" s="40" t="e">
        <f t="shared" si="0"/>
        <v>#N/A</v>
      </c>
      <c r="G27" s="5" t="str">
        <f>IF('Entry Form'!G57="","N",'Entry Form'!G57)</f>
        <v>N</v>
      </c>
      <c r="H27" s="5">
        <f t="shared" si="1"/>
        <v>0</v>
      </c>
      <c r="I27" s="5">
        <f>'Entry Form'!C57</f>
        <v>0</v>
      </c>
      <c r="J27" s="5">
        <f>'Entry Form'!H57</f>
        <v>0</v>
      </c>
      <c r="K27" s="5">
        <f>'Entry Form'!J57</f>
        <v>0</v>
      </c>
      <c r="L27" s="41">
        <f>'Entry Form'!L57</f>
        <v>0</v>
      </c>
      <c r="M27" s="40" t="s">
        <v>107</v>
      </c>
      <c r="N27" s="40" t="s">
        <v>109</v>
      </c>
    </row>
    <row r="28" spans="5:14" x14ac:dyDescent="0.3">
      <c r="E28" s="39">
        <f>'Entry Form'!B58</f>
        <v>0</v>
      </c>
      <c r="F28" s="40" t="e">
        <f t="shared" si="0"/>
        <v>#N/A</v>
      </c>
      <c r="G28" s="5" t="str">
        <f>IF('Entry Form'!G58="","N",'Entry Form'!G58)</f>
        <v>N</v>
      </c>
      <c r="H28" s="5">
        <f t="shared" si="1"/>
        <v>0</v>
      </c>
      <c r="I28" s="5">
        <f>'Entry Form'!C58</f>
        <v>0</v>
      </c>
      <c r="J28" s="5">
        <f>'Entry Form'!H58</f>
        <v>0</v>
      </c>
      <c r="K28" s="5">
        <f>'Entry Form'!J58</f>
        <v>0</v>
      </c>
      <c r="L28" s="41">
        <f>'Entry Form'!L58</f>
        <v>0</v>
      </c>
      <c r="M28" s="40" t="s">
        <v>107</v>
      </c>
      <c r="N28" s="40" t="s">
        <v>109</v>
      </c>
    </row>
    <row r="29" spans="5:14" x14ac:dyDescent="0.3">
      <c r="E29" s="39">
        <f>'Entry Form'!B59</f>
        <v>0</v>
      </c>
      <c r="F29" s="40" t="e">
        <f t="shared" si="0"/>
        <v>#N/A</v>
      </c>
      <c r="G29" s="5" t="str">
        <f>IF('Entry Form'!G59="","N",'Entry Form'!G59)</f>
        <v>N</v>
      </c>
      <c r="H29" s="5">
        <f t="shared" si="1"/>
        <v>0</v>
      </c>
      <c r="I29" s="5">
        <f>'Entry Form'!C59</f>
        <v>0</v>
      </c>
      <c r="J29" s="5">
        <f>'Entry Form'!H59</f>
        <v>0</v>
      </c>
      <c r="K29" s="5">
        <f>'Entry Form'!J59</f>
        <v>0</v>
      </c>
      <c r="L29" s="41">
        <f>'Entry Form'!L59</f>
        <v>0</v>
      </c>
      <c r="M29" s="40" t="s">
        <v>107</v>
      </c>
      <c r="N29" s="40" t="s">
        <v>109</v>
      </c>
    </row>
    <row r="30" spans="5:14" x14ac:dyDescent="0.3">
      <c r="E30" s="39">
        <f>'Entry Form'!B60</f>
        <v>0</v>
      </c>
      <c r="F30" s="40" t="e">
        <f t="shared" si="0"/>
        <v>#N/A</v>
      </c>
      <c r="G30" s="5" t="str">
        <f>IF('Entry Form'!G60="","N",'Entry Form'!G60)</f>
        <v>N</v>
      </c>
      <c r="H30" s="5">
        <f t="shared" si="1"/>
        <v>0</v>
      </c>
      <c r="I30" s="5">
        <f>'Entry Form'!C60</f>
        <v>0</v>
      </c>
      <c r="J30" s="5">
        <f>'Entry Form'!H60</f>
        <v>0</v>
      </c>
      <c r="K30" s="5">
        <f>'Entry Form'!J60</f>
        <v>0</v>
      </c>
      <c r="L30" s="41">
        <f>'Entry Form'!L60</f>
        <v>0</v>
      </c>
      <c r="M30" s="40" t="s">
        <v>107</v>
      </c>
      <c r="N30" s="40" t="s">
        <v>109</v>
      </c>
    </row>
    <row r="31" spans="5:14" x14ac:dyDescent="0.3">
      <c r="E31" s="39">
        <f>'Entry Form'!B61</f>
        <v>0</v>
      </c>
      <c r="F31" s="40" t="e">
        <f t="shared" si="0"/>
        <v>#N/A</v>
      </c>
      <c r="G31" s="5" t="str">
        <f>IF('Entry Form'!G61="","N",'Entry Form'!G61)</f>
        <v>N</v>
      </c>
      <c r="H31" s="5">
        <f t="shared" si="1"/>
        <v>0</v>
      </c>
      <c r="I31" s="5">
        <f>'Entry Form'!C61</f>
        <v>0</v>
      </c>
      <c r="J31" s="5">
        <f>'Entry Form'!H61</f>
        <v>0</v>
      </c>
      <c r="K31" s="5">
        <f>'Entry Form'!J61</f>
        <v>0</v>
      </c>
      <c r="L31" s="41">
        <f>'Entry Form'!L61</f>
        <v>0</v>
      </c>
      <c r="M31" s="40" t="s">
        <v>107</v>
      </c>
      <c r="N31" s="40" t="s">
        <v>109</v>
      </c>
    </row>
    <row r="32" spans="5:14" x14ac:dyDescent="0.3">
      <c r="E32" s="39">
        <f>'Entry Form'!B62</f>
        <v>0</v>
      </c>
      <c r="F32" s="40" t="e">
        <f t="shared" si="0"/>
        <v>#N/A</v>
      </c>
      <c r="G32" s="5" t="str">
        <f>IF('Entry Form'!G62="","N",'Entry Form'!G62)</f>
        <v>N</v>
      </c>
      <c r="H32" s="5">
        <f t="shared" si="1"/>
        <v>0</v>
      </c>
      <c r="I32" s="5">
        <f>'Entry Form'!C62</f>
        <v>0</v>
      </c>
      <c r="J32" s="5">
        <f>'Entry Form'!H62</f>
        <v>0</v>
      </c>
      <c r="K32" s="5">
        <f>'Entry Form'!J62</f>
        <v>0</v>
      </c>
      <c r="L32" s="41">
        <f>'Entry Form'!L62</f>
        <v>0</v>
      </c>
      <c r="M32" s="40" t="s">
        <v>107</v>
      </c>
      <c r="N32" s="40" t="s">
        <v>109</v>
      </c>
    </row>
    <row r="33" spans="5:14" x14ac:dyDescent="0.3">
      <c r="E33" s="39">
        <f>'Entry Form'!B63</f>
        <v>0</v>
      </c>
      <c r="F33" s="40" t="e">
        <f t="shared" si="0"/>
        <v>#N/A</v>
      </c>
      <c r="G33" s="5" t="str">
        <f>IF('Entry Form'!G63="","N",'Entry Form'!G63)</f>
        <v>N</v>
      </c>
      <c r="H33" s="5">
        <f t="shared" si="1"/>
        <v>0</v>
      </c>
      <c r="I33" s="5">
        <f>'Entry Form'!C63</f>
        <v>0</v>
      </c>
      <c r="J33" s="5">
        <f>'Entry Form'!H63</f>
        <v>0</v>
      </c>
      <c r="K33" s="5">
        <f>'Entry Form'!J63</f>
        <v>0</v>
      </c>
      <c r="L33" s="41">
        <f>'Entry Form'!L63</f>
        <v>0</v>
      </c>
      <c r="M33" s="40" t="s">
        <v>107</v>
      </c>
      <c r="N33" s="40" t="s">
        <v>109</v>
      </c>
    </row>
    <row r="34" spans="5:14" x14ac:dyDescent="0.3">
      <c r="E34" s="39">
        <f>'Entry Form'!B64</f>
        <v>0</v>
      </c>
      <c r="F34" s="40" t="e">
        <f t="shared" si="0"/>
        <v>#N/A</v>
      </c>
      <c r="G34" s="5" t="str">
        <f>IF('Entry Form'!G64="","N",'Entry Form'!G64)</f>
        <v>N</v>
      </c>
      <c r="H34" s="5">
        <f t="shared" si="1"/>
        <v>0</v>
      </c>
      <c r="I34" s="5">
        <f>'Entry Form'!C64</f>
        <v>0</v>
      </c>
      <c r="J34" s="5">
        <f>'Entry Form'!H64</f>
        <v>0</v>
      </c>
      <c r="K34" s="5">
        <f>'Entry Form'!J64</f>
        <v>0</v>
      </c>
      <c r="L34" s="41">
        <f>'Entry Form'!L64</f>
        <v>0</v>
      </c>
      <c r="M34" s="40" t="s">
        <v>107</v>
      </c>
      <c r="N34" s="40" t="s">
        <v>109</v>
      </c>
    </row>
    <row r="35" spans="5:14" x14ac:dyDescent="0.3">
      <c r="E35" s="39">
        <f>'Entry Form'!B65</f>
        <v>0</v>
      </c>
      <c r="F35" s="40" t="e">
        <f t="shared" si="0"/>
        <v>#N/A</v>
      </c>
      <c r="G35" s="5" t="str">
        <f>IF('Entry Form'!G65="","N",'Entry Form'!G65)</f>
        <v>N</v>
      </c>
      <c r="H35" s="5">
        <f t="shared" si="1"/>
        <v>0</v>
      </c>
      <c r="I35" s="5">
        <f>'Entry Form'!C65</f>
        <v>0</v>
      </c>
      <c r="J35" s="5">
        <f>'Entry Form'!H65</f>
        <v>0</v>
      </c>
      <c r="K35" s="5">
        <f>'Entry Form'!J65</f>
        <v>0</v>
      </c>
      <c r="L35" s="41">
        <f>'Entry Form'!L65</f>
        <v>0</v>
      </c>
      <c r="M35" s="40" t="s">
        <v>107</v>
      </c>
      <c r="N35" s="40" t="s">
        <v>109</v>
      </c>
    </row>
    <row r="36" spans="5:14" x14ac:dyDescent="0.3">
      <c r="E36" s="39">
        <f>'Entry Form'!B66</f>
        <v>0</v>
      </c>
      <c r="F36" s="40" t="e">
        <f t="shared" si="0"/>
        <v>#N/A</v>
      </c>
      <c r="G36" s="5" t="str">
        <f>IF('Entry Form'!G66="","N",'Entry Form'!G66)</f>
        <v>N</v>
      </c>
      <c r="H36" s="5">
        <f t="shared" si="1"/>
        <v>0</v>
      </c>
      <c r="I36" s="5">
        <f>'Entry Form'!C66</f>
        <v>0</v>
      </c>
      <c r="J36" s="5">
        <f>'Entry Form'!H66</f>
        <v>0</v>
      </c>
      <c r="K36" s="5">
        <f>'Entry Form'!J66</f>
        <v>0</v>
      </c>
      <c r="L36" s="41">
        <f>'Entry Form'!L66</f>
        <v>0</v>
      </c>
      <c r="M36" s="40" t="s">
        <v>107</v>
      </c>
      <c r="N36" s="40" t="s">
        <v>109</v>
      </c>
    </row>
    <row r="37" spans="5:14" x14ac:dyDescent="0.3">
      <c r="E37" s="39">
        <f>'Entry Form'!B67</f>
        <v>0</v>
      </c>
      <c r="F37" s="40" t="e">
        <f t="shared" si="0"/>
        <v>#N/A</v>
      </c>
      <c r="G37" s="5" t="str">
        <f>IF('Entry Form'!G67="","N",'Entry Form'!G67)</f>
        <v>N</v>
      </c>
      <c r="H37" s="5">
        <f t="shared" si="1"/>
        <v>0</v>
      </c>
      <c r="I37" s="5">
        <f>'Entry Form'!C67</f>
        <v>0</v>
      </c>
      <c r="J37" s="5">
        <f>'Entry Form'!H67</f>
        <v>0</v>
      </c>
      <c r="K37" s="5">
        <f>'Entry Form'!J67</f>
        <v>0</v>
      </c>
      <c r="L37" s="41">
        <f>'Entry Form'!L67</f>
        <v>0</v>
      </c>
      <c r="M37" s="40" t="s">
        <v>107</v>
      </c>
      <c r="N37" s="40" t="s">
        <v>109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Entry Form</vt:lpstr>
      <vt:lpstr>Ref Data</vt:lpstr>
      <vt:lpstr>ListAgeGroup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PHYL Publicity</dc:creator>
  <cp:lastModifiedBy>PHYL Publicity</cp:lastModifiedBy>
  <cp:lastPrinted>2026-04-18T22:17:17Z</cp:lastPrinted>
  <dcterms:created xsi:type="dcterms:W3CDTF">2025-03-25T13:13:46Z</dcterms:created>
  <dcterms:modified xsi:type="dcterms:W3CDTF">2026-04-27T20:43:28Z</dcterms:modified>
</cp:coreProperties>
</file>